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pavka\Desktop\DATA\Cukrovar_NE\!!METVJET\Jachtec YCZN\2019\VH 2019\"/>
    </mc:Choice>
  </mc:AlternateContent>
  <workbookProtection workbookPassword="B78C" lockStructure="1"/>
  <bookViews>
    <workbookView xWindow="0" yWindow="0" windowWidth="28800" windowHeight="12120" firstSheet="1" activeTab="1"/>
  </bookViews>
  <sheets>
    <sheet name="Seznam_Clenu" sheetId="1" r:id="rId1"/>
    <sheet name="Seznam_VSE" sheetId="4" r:id="rId2"/>
    <sheet name="Seznam_Zakl_Udaje" sheetId="2" r:id="rId3"/>
    <sheet name="Platby CLENSTVI" sheetId="3" r:id="rId4"/>
    <sheet name="Platby MOLO" sheetId="5" r:id="rId5"/>
    <sheet name="Platby OHRADA" sheetId="6" r:id="rId6"/>
    <sheet name="Platby LICENCE" sheetId="7" r:id="rId7"/>
    <sheet name="Brigada" sheetId="8" r:id="rId8"/>
    <sheet name="Sponzoring" sheetId="9" r:id="rId9"/>
  </sheets>
  <calcPr calcId="162913"/>
</workbook>
</file>

<file path=xl/calcChain.xml><?xml version="1.0" encoding="utf-8"?>
<calcChain xmlns="http://schemas.openxmlformats.org/spreadsheetml/2006/main">
  <c r="AM71" i="4" l="1"/>
  <c r="AM70" i="4" l="1"/>
  <c r="E68" i="9" l="1"/>
  <c r="E69" i="9"/>
  <c r="E70" i="9"/>
  <c r="E71" i="9"/>
  <c r="E72" i="9"/>
  <c r="E73" i="9"/>
  <c r="E74" i="9"/>
  <c r="E75" i="9"/>
  <c r="E76" i="9"/>
  <c r="E77" i="9"/>
  <c r="D69" i="9"/>
  <c r="D70" i="9"/>
  <c r="D71" i="9"/>
  <c r="D72" i="9"/>
  <c r="D73" i="9"/>
  <c r="D74" i="9"/>
  <c r="D75" i="9"/>
  <c r="D76" i="9"/>
  <c r="D77" i="9"/>
  <c r="D68" i="9"/>
  <c r="C69" i="9"/>
  <c r="C70" i="9"/>
  <c r="C71" i="9"/>
  <c r="C72" i="9"/>
  <c r="C73" i="9"/>
  <c r="C74" i="9"/>
  <c r="C75" i="9"/>
  <c r="C76" i="9"/>
  <c r="C77" i="9"/>
  <c r="B70" i="9"/>
  <c r="B71" i="9"/>
  <c r="B72" i="9"/>
  <c r="B73" i="9"/>
  <c r="B74" i="9"/>
  <c r="B75" i="9"/>
  <c r="B76" i="9"/>
  <c r="B77" i="9"/>
  <c r="A70" i="9"/>
  <c r="B69" i="9"/>
  <c r="E70" i="8"/>
  <c r="F70" i="8"/>
  <c r="G70" i="8"/>
  <c r="H70" i="8"/>
  <c r="I70" i="8"/>
  <c r="J70" i="8"/>
  <c r="K70" i="8"/>
  <c r="E71" i="8"/>
  <c r="F71" i="8"/>
  <c r="G71" i="8"/>
  <c r="H71" i="8"/>
  <c r="I71" i="8"/>
  <c r="J71" i="8"/>
  <c r="K71" i="8"/>
  <c r="E72" i="8"/>
  <c r="F72" i="8"/>
  <c r="G72" i="8"/>
  <c r="H72" i="8"/>
  <c r="I72" i="8"/>
  <c r="J72" i="8"/>
  <c r="K72" i="8"/>
  <c r="E73" i="8"/>
  <c r="F73" i="8"/>
  <c r="G73" i="8"/>
  <c r="H73" i="8"/>
  <c r="I73" i="8"/>
  <c r="J73" i="8"/>
  <c r="K73" i="8"/>
  <c r="E74" i="8"/>
  <c r="F74" i="8"/>
  <c r="G74" i="8"/>
  <c r="H74" i="8"/>
  <c r="I74" i="8"/>
  <c r="J74" i="8"/>
  <c r="K74" i="8"/>
  <c r="E75" i="8"/>
  <c r="F75" i="8"/>
  <c r="G75" i="8"/>
  <c r="H75" i="8"/>
  <c r="I75" i="8"/>
  <c r="J75" i="8"/>
  <c r="K75" i="8"/>
  <c r="E76" i="8"/>
  <c r="F76" i="8"/>
  <c r="G76" i="8"/>
  <c r="H76" i="8"/>
  <c r="I76" i="8"/>
  <c r="J76" i="8"/>
  <c r="K76" i="8"/>
  <c r="E77" i="8"/>
  <c r="F77" i="8"/>
  <c r="G77" i="8"/>
  <c r="H77" i="8"/>
  <c r="I77" i="8"/>
  <c r="J77" i="8"/>
  <c r="K77" i="8"/>
  <c r="D77" i="8"/>
  <c r="D76" i="8"/>
  <c r="D75" i="8"/>
  <c r="D74" i="8"/>
  <c r="D73" i="8"/>
  <c r="D72" i="8"/>
  <c r="D71" i="8"/>
  <c r="D70" i="8"/>
  <c r="D69" i="8"/>
  <c r="C70" i="8"/>
  <c r="C71" i="8"/>
  <c r="C72" i="8"/>
  <c r="C73" i="8"/>
  <c r="C74" i="8"/>
  <c r="C75" i="8"/>
  <c r="C76" i="8"/>
  <c r="C77" i="8"/>
  <c r="B77" i="8"/>
  <c r="B76" i="8"/>
  <c r="B75" i="8"/>
  <c r="B74" i="8"/>
  <c r="B73" i="8"/>
  <c r="B72" i="8"/>
  <c r="B71" i="8"/>
  <c r="B70" i="8"/>
  <c r="B69" i="8"/>
  <c r="E70" i="7"/>
  <c r="F70" i="7"/>
  <c r="G70" i="7"/>
  <c r="E71" i="7"/>
  <c r="F71" i="7"/>
  <c r="G71" i="7"/>
  <c r="E72" i="7"/>
  <c r="F72" i="7"/>
  <c r="G72" i="7"/>
  <c r="E73" i="7"/>
  <c r="F73" i="7"/>
  <c r="G73" i="7"/>
  <c r="E74" i="7"/>
  <c r="F74" i="7"/>
  <c r="G74" i="7"/>
  <c r="E75" i="7"/>
  <c r="F75" i="7"/>
  <c r="G75" i="7"/>
  <c r="E76" i="7"/>
  <c r="F76" i="7"/>
  <c r="G76" i="7"/>
  <c r="E77" i="7"/>
  <c r="F77" i="7"/>
  <c r="G77" i="7"/>
  <c r="D77" i="7"/>
  <c r="D76" i="7"/>
  <c r="D75" i="7"/>
  <c r="D74" i="7"/>
  <c r="D73" i="7"/>
  <c r="D72" i="7"/>
  <c r="D71" i="7"/>
  <c r="D70" i="7"/>
  <c r="D69" i="7"/>
  <c r="C70" i="7"/>
  <c r="C71" i="7"/>
  <c r="C72" i="7"/>
  <c r="C73" i="7"/>
  <c r="C74" i="7"/>
  <c r="C75" i="7"/>
  <c r="C76" i="7"/>
  <c r="C77" i="7"/>
  <c r="B77" i="7"/>
  <c r="B76" i="7"/>
  <c r="B75" i="7"/>
  <c r="B74" i="7"/>
  <c r="B73" i="7"/>
  <c r="B72" i="7"/>
  <c r="B71" i="7"/>
  <c r="B70" i="7"/>
  <c r="B69" i="7"/>
  <c r="E70" i="6"/>
  <c r="F70" i="6"/>
  <c r="G70" i="6"/>
  <c r="E71" i="6"/>
  <c r="F71" i="6"/>
  <c r="G71" i="6"/>
  <c r="E72" i="6"/>
  <c r="F72" i="6"/>
  <c r="G72" i="6"/>
  <c r="E73" i="6"/>
  <c r="F73" i="6"/>
  <c r="G73" i="6"/>
  <c r="E74" i="6"/>
  <c r="F74" i="6"/>
  <c r="G74" i="6"/>
  <c r="E75" i="6"/>
  <c r="F75" i="6"/>
  <c r="G75" i="6"/>
  <c r="E76" i="6"/>
  <c r="F76" i="6"/>
  <c r="G76" i="6"/>
  <c r="E77" i="6"/>
  <c r="F77" i="6"/>
  <c r="G77" i="6"/>
  <c r="D77" i="6"/>
  <c r="D76" i="6"/>
  <c r="D75" i="6"/>
  <c r="D74" i="6"/>
  <c r="D73" i="6"/>
  <c r="D72" i="6"/>
  <c r="D71" i="6"/>
  <c r="D70" i="6"/>
  <c r="D69" i="6"/>
  <c r="C70" i="6"/>
  <c r="C71" i="6"/>
  <c r="C72" i="6"/>
  <c r="C73" i="6"/>
  <c r="C74" i="6"/>
  <c r="C75" i="6"/>
  <c r="C76" i="6"/>
  <c r="C77" i="6"/>
  <c r="B77" i="6"/>
  <c r="B76" i="6"/>
  <c r="B75" i="6"/>
  <c r="B74" i="6"/>
  <c r="B73" i="6"/>
  <c r="B72" i="6"/>
  <c r="B71" i="6"/>
  <c r="B70" i="6"/>
  <c r="E70" i="5"/>
  <c r="F70" i="5"/>
  <c r="G70" i="5"/>
  <c r="E71" i="5"/>
  <c r="F71" i="5"/>
  <c r="G71" i="5"/>
  <c r="E72" i="5"/>
  <c r="F72" i="5"/>
  <c r="G72" i="5"/>
  <c r="E73" i="5"/>
  <c r="F73" i="5"/>
  <c r="G73" i="5"/>
  <c r="E74" i="5"/>
  <c r="F74" i="5"/>
  <c r="G74" i="5"/>
  <c r="E75" i="5"/>
  <c r="F75" i="5"/>
  <c r="G75" i="5"/>
  <c r="E76" i="5"/>
  <c r="F76" i="5"/>
  <c r="G76" i="5"/>
  <c r="E77" i="5"/>
  <c r="F77" i="5"/>
  <c r="G77" i="5"/>
  <c r="D77" i="5"/>
  <c r="D76" i="5"/>
  <c r="D75" i="5"/>
  <c r="D74" i="5"/>
  <c r="D73" i="5"/>
  <c r="D72" i="5"/>
  <c r="D71" i="5"/>
  <c r="D70" i="5"/>
  <c r="C70" i="5"/>
  <c r="C71" i="5"/>
  <c r="C72" i="5"/>
  <c r="C73" i="5"/>
  <c r="C74" i="5"/>
  <c r="C75" i="5"/>
  <c r="C76" i="5"/>
  <c r="C77" i="5"/>
  <c r="B77" i="5"/>
  <c r="B76" i="5"/>
  <c r="B75" i="5"/>
  <c r="B74" i="5"/>
  <c r="B73" i="5"/>
  <c r="B72" i="5"/>
  <c r="B71" i="5"/>
  <c r="B70" i="5"/>
  <c r="E71" i="3"/>
  <c r="F71" i="3"/>
  <c r="G71" i="3"/>
  <c r="E72" i="3"/>
  <c r="F72" i="3"/>
  <c r="G72" i="3"/>
  <c r="E73" i="3"/>
  <c r="F73" i="3"/>
  <c r="G73" i="3"/>
  <c r="E74" i="3"/>
  <c r="F74" i="3"/>
  <c r="G74" i="3"/>
  <c r="E75" i="3"/>
  <c r="F75" i="3"/>
  <c r="G75" i="3"/>
  <c r="E76" i="3"/>
  <c r="F76" i="3"/>
  <c r="G76" i="3"/>
  <c r="E77" i="3"/>
  <c r="F77" i="3"/>
  <c r="G77" i="3"/>
  <c r="D77" i="3"/>
  <c r="D76" i="3"/>
  <c r="D75" i="3"/>
  <c r="D74" i="3"/>
  <c r="D73" i="3"/>
  <c r="D72" i="3"/>
  <c r="D71" i="3"/>
  <c r="D70" i="3"/>
  <c r="C71" i="3"/>
  <c r="C72" i="3"/>
  <c r="C73" i="3"/>
  <c r="C74" i="3"/>
  <c r="C75" i="3"/>
  <c r="C76" i="3"/>
  <c r="C77" i="3"/>
  <c r="B77" i="3"/>
  <c r="B76" i="3"/>
  <c r="B75" i="3"/>
  <c r="B74" i="3"/>
  <c r="B73" i="3"/>
  <c r="B72" i="3"/>
  <c r="B71" i="3"/>
  <c r="E70" i="3"/>
  <c r="F70" i="3"/>
  <c r="G70" i="3"/>
  <c r="C70" i="3"/>
  <c r="B70" i="3"/>
  <c r="C75" i="2"/>
  <c r="D75" i="2"/>
  <c r="E75" i="2"/>
  <c r="F75" i="2"/>
  <c r="G75" i="2"/>
  <c r="H75" i="2"/>
  <c r="I75" i="2"/>
  <c r="C76" i="2"/>
  <c r="D76" i="2"/>
  <c r="E76" i="2"/>
  <c r="F76" i="2"/>
  <c r="G76" i="2"/>
  <c r="H76" i="2"/>
  <c r="I76" i="2"/>
  <c r="C77" i="2"/>
  <c r="D77" i="2"/>
  <c r="E77" i="2"/>
  <c r="F77" i="2"/>
  <c r="G77" i="2"/>
  <c r="H77" i="2"/>
  <c r="I77" i="2"/>
  <c r="C78" i="2"/>
  <c r="D78" i="2"/>
  <c r="E78" i="2"/>
  <c r="F78" i="2"/>
  <c r="G78" i="2"/>
  <c r="H78" i="2"/>
  <c r="I78" i="2"/>
  <c r="C74" i="2"/>
  <c r="D74" i="2"/>
  <c r="E74" i="2"/>
  <c r="F74" i="2"/>
  <c r="G74" i="2"/>
  <c r="H74" i="2"/>
  <c r="I74" i="2"/>
  <c r="C73" i="2"/>
  <c r="D73" i="2"/>
  <c r="E73" i="2"/>
  <c r="F73" i="2"/>
  <c r="G73" i="2"/>
  <c r="H73" i="2"/>
  <c r="I73" i="2"/>
  <c r="C72" i="2"/>
  <c r="D72" i="2"/>
  <c r="E72" i="2"/>
  <c r="F72" i="2"/>
  <c r="G72" i="2"/>
  <c r="H72" i="2"/>
  <c r="I72" i="2"/>
  <c r="B78" i="2"/>
  <c r="B77" i="2"/>
  <c r="B76" i="2"/>
  <c r="B75" i="2"/>
  <c r="B74" i="2"/>
  <c r="B73" i="2"/>
  <c r="B72" i="2"/>
  <c r="A72" i="2"/>
  <c r="A73" i="2"/>
  <c r="A74" i="2"/>
  <c r="A75" i="2"/>
  <c r="A76" i="2"/>
  <c r="A77" i="2"/>
  <c r="C71" i="2"/>
  <c r="D71" i="2"/>
  <c r="E71" i="2"/>
  <c r="F71" i="2"/>
  <c r="G71" i="2"/>
  <c r="H71" i="2"/>
  <c r="I71" i="2"/>
  <c r="B71" i="2"/>
  <c r="E69" i="8" l="1"/>
  <c r="F69" i="8"/>
  <c r="G69" i="8"/>
  <c r="H69" i="8"/>
  <c r="I69" i="8"/>
  <c r="J69" i="8"/>
  <c r="K69" i="8"/>
  <c r="E68" i="8"/>
  <c r="F68" i="8"/>
  <c r="G68" i="8"/>
  <c r="H68" i="8"/>
  <c r="I68" i="8"/>
  <c r="J68" i="8"/>
  <c r="K68" i="8"/>
  <c r="D68" i="8"/>
  <c r="A77" i="8"/>
  <c r="A76" i="8"/>
  <c r="A75" i="8"/>
  <c r="A74" i="8"/>
  <c r="A73" i="8"/>
  <c r="A72" i="8"/>
  <c r="A71" i="8"/>
  <c r="A70" i="8"/>
  <c r="A69" i="8"/>
  <c r="A77" i="7"/>
  <c r="A76" i="7"/>
  <c r="A75" i="7"/>
  <c r="A74" i="7"/>
  <c r="A73" i="7"/>
  <c r="A72" i="7"/>
  <c r="A71" i="7"/>
  <c r="A70" i="7"/>
  <c r="E69" i="7"/>
  <c r="F69" i="7"/>
  <c r="G69" i="7"/>
  <c r="E68" i="7"/>
  <c r="F68" i="7"/>
  <c r="G68" i="7"/>
  <c r="D68" i="7"/>
  <c r="E69" i="6"/>
  <c r="F69" i="6"/>
  <c r="G69" i="6"/>
  <c r="E68" i="6"/>
  <c r="F68" i="6"/>
  <c r="G68" i="6"/>
  <c r="D68" i="6"/>
  <c r="E69" i="5"/>
  <c r="F69" i="5"/>
  <c r="G69" i="5"/>
  <c r="E68" i="5"/>
  <c r="F68" i="5"/>
  <c r="G68" i="5"/>
  <c r="D69" i="5"/>
  <c r="D68" i="5"/>
  <c r="AL71" i="4"/>
  <c r="AL70" i="4"/>
  <c r="E69" i="3"/>
  <c r="F69" i="3"/>
  <c r="G69" i="3"/>
  <c r="E68" i="3"/>
  <c r="F68" i="3"/>
  <c r="G68" i="3"/>
  <c r="D69" i="3"/>
  <c r="D68" i="3"/>
  <c r="I70" i="2"/>
  <c r="I69" i="2"/>
  <c r="H70" i="2"/>
  <c r="H69" i="2"/>
  <c r="G70" i="2"/>
  <c r="G69" i="2"/>
  <c r="F70" i="2"/>
  <c r="F69" i="2"/>
  <c r="E70" i="2"/>
  <c r="E69" i="2"/>
  <c r="D70" i="2"/>
  <c r="D69" i="2"/>
  <c r="B67" i="5"/>
  <c r="C67" i="5"/>
  <c r="D67" i="5"/>
  <c r="E67" i="5"/>
  <c r="F67" i="5"/>
  <c r="G67" i="5"/>
  <c r="B68" i="5"/>
  <c r="C68" i="5"/>
  <c r="B69" i="5"/>
  <c r="C69" i="5"/>
  <c r="B68" i="3"/>
  <c r="C68" i="3"/>
  <c r="B69" i="3"/>
  <c r="C69" i="3"/>
  <c r="B69" i="2"/>
  <c r="C69" i="2"/>
  <c r="B70" i="2"/>
  <c r="C70" i="2"/>
  <c r="A77" i="6"/>
  <c r="A76" i="6"/>
  <c r="A75" i="6"/>
  <c r="A74" i="6"/>
  <c r="A73" i="6"/>
  <c r="A72" i="6"/>
  <c r="A71" i="6"/>
  <c r="A70" i="6"/>
  <c r="A77" i="5"/>
  <c r="A76" i="5"/>
  <c r="A75" i="5"/>
  <c r="A74" i="5"/>
  <c r="A73" i="5"/>
  <c r="A72" i="5"/>
  <c r="A71" i="5"/>
  <c r="A70" i="5"/>
  <c r="A77" i="3"/>
  <c r="A76" i="3"/>
  <c r="A75" i="3"/>
  <c r="A74" i="3"/>
  <c r="A73" i="3"/>
  <c r="A72" i="3"/>
  <c r="A71" i="3"/>
  <c r="A70" i="3"/>
  <c r="A78" i="2"/>
  <c r="A71" i="2"/>
  <c r="B68" i="9"/>
  <c r="C68" i="9"/>
  <c r="A69" i="9"/>
  <c r="A68" i="9"/>
  <c r="C69" i="8"/>
  <c r="B68" i="8"/>
  <c r="C68" i="8"/>
  <c r="A68" i="8"/>
  <c r="C69" i="7"/>
  <c r="B68" i="7"/>
  <c r="C68" i="7"/>
  <c r="A69" i="7"/>
  <c r="A68" i="7"/>
  <c r="B69" i="6"/>
  <c r="C69" i="6"/>
  <c r="B68" i="6"/>
  <c r="C68" i="6"/>
  <c r="A69" i="6"/>
  <c r="A68" i="6"/>
  <c r="A69" i="5"/>
  <c r="A68" i="5"/>
  <c r="A70" i="2"/>
  <c r="A69" i="2"/>
  <c r="A69" i="3"/>
  <c r="A68" i="3"/>
  <c r="E4" i="9" l="1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4" i="9"/>
  <c r="B4" i="9"/>
  <c r="C4" i="9"/>
  <c r="B5" i="9"/>
  <c r="C5" i="9"/>
  <c r="B6" i="9"/>
  <c r="C6" i="9"/>
  <c r="B7" i="9"/>
  <c r="C7" i="9"/>
  <c r="B8" i="9"/>
  <c r="C8" i="9"/>
  <c r="B9" i="9"/>
  <c r="C9" i="9"/>
  <c r="B10" i="9"/>
  <c r="C10" i="9"/>
  <c r="B11" i="9"/>
  <c r="C11" i="9"/>
  <c r="B12" i="9"/>
  <c r="C12" i="9"/>
  <c r="B13" i="9"/>
  <c r="C13" i="9"/>
  <c r="B14" i="9"/>
  <c r="C14" i="9"/>
  <c r="B15" i="9"/>
  <c r="C15" i="9"/>
  <c r="B16" i="9"/>
  <c r="C16" i="9"/>
  <c r="B17" i="9"/>
  <c r="C17" i="9"/>
  <c r="B18" i="9"/>
  <c r="C18" i="9"/>
  <c r="B19" i="9"/>
  <c r="C19" i="9"/>
  <c r="B20" i="9"/>
  <c r="C20" i="9"/>
  <c r="B21" i="9"/>
  <c r="C21" i="9"/>
  <c r="B22" i="9"/>
  <c r="C22" i="9"/>
  <c r="B23" i="9"/>
  <c r="C23" i="9"/>
  <c r="B24" i="9"/>
  <c r="C24" i="9"/>
  <c r="B25" i="9"/>
  <c r="C25" i="9"/>
  <c r="B26" i="9"/>
  <c r="C26" i="9"/>
  <c r="B27" i="9"/>
  <c r="C27" i="9"/>
  <c r="B28" i="9"/>
  <c r="C28" i="9"/>
  <c r="B29" i="9"/>
  <c r="C29" i="9"/>
  <c r="B30" i="9"/>
  <c r="C30" i="9"/>
  <c r="B31" i="9"/>
  <c r="C31" i="9"/>
  <c r="B32" i="9"/>
  <c r="C32" i="9"/>
  <c r="B33" i="9"/>
  <c r="C33" i="9"/>
  <c r="B34" i="9"/>
  <c r="C34" i="9"/>
  <c r="B35" i="9"/>
  <c r="C35" i="9"/>
  <c r="B36" i="9"/>
  <c r="C36" i="9"/>
  <c r="B37" i="9"/>
  <c r="C37" i="9"/>
  <c r="B38" i="9"/>
  <c r="C38" i="9"/>
  <c r="B39" i="9"/>
  <c r="C39" i="9"/>
  <c r="B40" i="9"/>
  <c r="C40" i="9"/>
  <c r="B41" i="9"/>
  <c r="C41" i="9"/>
  <c r="B42" i="9"/>
  <c r="C42" i="9"/>
  <c r="B43" i="9"/>
  <c r="C43" i="9"/>
  <c r="B44" i="9"/>
  <c r="C44" i="9"/>
  <c r="B45" i="9"/>
  <c r="C45" i="9"/>
  <c r="B46" i="9"/>
  <c r="C46" i="9"/>
  <c r="B47" i="9"/>
  <c r="C47" i="9"/>
  <c r="B48" i="9"/>
  <c r="C48" i="9"/>
  <c r="B49" i="9"/>
  <c r="C49" i="9"/>
  <c r="B50" i="9"/>
  <c r="C50" i="9"/>
  <c r="B51" i="9"/>
  <c r="C51" i="9"/>
  <c r="B52" i="9"/>
  <c r="C52" i="9"/>
  <c r="B53" i="9"/>
  <c r="C53" i="9"/>
  <c r="B54" i="9"/>
  <c r="C54" i="9"/>
  <c r="B55" i="9"/>
  <c r="C55" i="9"/>
  <c r="B56" i="9"/>
  <c r="C56" i="9"/>
  <c r="B57" i="9"/>
  <c r="C57" i="9"/>
  <c r="B58" i="9"/>
  <c r="C58" i="9"/>
  <c r="B59" i="9"/>
  <c r="C59" i="9"/>
  <c r="B60" i="9"/>
  <c r="C60" i="9"/>
  <c r="B61" i="9"/>
  <c r="C61" i="9"/>
  <c r="B62" i="9"/>
  <c r="C62" i="9"/>
  <c r="B63" i="9"/>
  <c r="C63" i="9"/>
  <c r="B64" i="9"/>
  <c r="C64" i="9"/>
  <c r="B65" i="9"/>
  <c r="C65" i="9"/>
  <c r="B66" i="9"/>
  <c r="C66" i="9"/>
  <c r="B67" i="9"/>
  <c r="C67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71" i="9"/>
  <c r="A72" i="9"/>
  <c r="A73" i="9"/>
  <c r="A74" i="9"/>
  <c r="A75" i="9"/>
  <c r="A76" i="9"/>
  <c r="A77" i="9"/>
  <c r="I4" i="8"/>
  <c r="J4" i="8"/>
  <c r="K4" i="8"/>
  <c r="I5" i="8"/>
  <c r="J5" i="8"/>
  <c r="K5" i="8"/>
  <c r="I6" i="8"/>
  <c r="J6" i="8"/>
  <c r="K6" i="8"/>
  <c r="I7" i="8"/>
  <c r="J7" i="8"/>
  <c r="K7" i="8"/>
  <c r="I8" i="8"/>
  <c r="J8" i="8"/>
  <c r="K8" i="8"/>
  <c r="I9" i="8"/>
  <c r="J9" i="8"/>
  <c r="K9" i="8"/>
  <c r="I10" i="8"/>
  <c r="J10" i="8"/>
  <c r="K10" i="8"/>
  <c r="I11" i="8"/>
  <c r="J11" i="8"/>
  <c r="K11" i="8"/>
  <c r="I12" i="8"/>
  <c r="J12" i="8"/>
  <c r="K12" i="8"/>
  <c r="I13" i="8"/>
  <c r="J13" i="8"/>
  <c r="K13" i="8"/>
  <c r="I14" i="8"/>
  <c r="J14" i="8"/>
  <c r="K14" i="8"/>
  <c r="I15" i="8"/>
  <c r="J15" i="8"/>
  <c r="K15" i="8"/>
  <c r="I16" i="8"/>
  <c r="J16" i="8"/>
  <c r="K16" i="8"/>
  <c r="I17" i="8"/>
  <c r="J17" i="8"/>
  <c r="K17" i="8"/>
  <c r="I18" i="8"/>
  <c r="J18" i="8"/>
  <c r="K18" i="8"/>
  <c r="I19" i="8"/>
  <c r="J19" i="8"/>
  <c r="K19" i="8"/>
  <c r="I20" i="8"/>
  <c r="J20" i="8"/>
  <c r="K20" i="8"/>
  <c r="I21" i="8"/>
  <c r="J21" i="8"/>
  <c r="K21" i="8"/>
  <c r="I22" i="8"/>
  <c r="J22" i="8"/>
  <c r="K22" i="8"/>
  <c r="I23" i="8"/>
  <c r="J23" i="8"/>
  <c r="K23" i="8"/>
  <c r="I24" i="8"/>
  <c r="J24" i="8"/>
  <c r="K24" i="8"/>
  <c r="I25" i="8"/>
  <c r="J25" i="8"/>
  <c r="K25" i="8"/>
  <c r="I26" i="8"/>
  <c r="J26" i="8"/>
  <c r="K26" i="8"/>
  <c r="I27" i="8"/>
  <c r="J27" i="8"/>
  <c r="K27" i="8"/>
  <c r="I28" i="8"/>
  <c r="J28" i="8"/>
  <c r="K28" i="8"/>
  <c r="I29" i="8"/>
  <c r="J29" i="8"/>
  <c r="K29" i="8"/>
  <c r="I30" i="8"/>
  <c r="J30" i="8"/>
  <c r="K30" i="8"/>
  <c r="I31" i="8"/>
  <c r="J31" i="8"/>
  <c r="K31" i="8"/>
  <c r="I32" i="8"/>
  <c r="J32" i="8"/>
  <c r="K32" i="8"/>
  <c r="I33" i="8"/>
  <c r="J33" i="8"/>
  <c r="K33" i="8"/>
  <c r="I34" i="8"/>
  <c r="J34" i="8"/>
  <c r="K34" i="8"/>
  <c r="I35" i="8"/>
  <c r="J35" i="8"/>
  <c r="K35" i="8"/>
  <c r="I36" i="8"/>
  <c r="J36" i="8"/>
  <c r="K36" i="8"/>
  <c r="I37" i="8"/>
  <c r="J37" i="8"/>
  <c r="K37" i="8"/>
  <c r="I38" i="8"/>
  <c r="J38" i="8"/>
  <c r="K38" i="8"/>
  <c r="I39" i="8"/>
  <c r="J39" i="8"/>
  <c r="K39" i="8"/>
  <c r="I40" i="8"/>
  <c r="J40" i="8"/>
  <c r="K40" i="8"/>
  <c r="I41" i="8"/>
  <c r="J41" i="8"/>
  <c r="K41" i="8"/>
  <c r="I42" i="8"/>
  <c r="J42" i="8"/>
  <c r="K42" i="8"/>
  <c r="I43" i="8"/>
  <c r="J43" i="8"/>
  <c r="K43" i="8"/>
  <c r="I44" i="8"/>
  <c r="J44" i="8"/>
  <c r="K44" i="8"/>
  <c r="I45" i="8"/>
  <c r="J45" i="8"/>
  <c r="K45" i="8"/>
  <c r="I46" i="8"/>
  <c r="J46" i="8"/>
  <c r="K46" i="8"/>
  <c r="I47" i="8"/>
  <c r="J47" i="8"/>
  <c r="K47" i="8"/>
  <c r="I48" i="8"/>
  <c r="J48" i="8"/>
  <c r="K48" i="8"/>
  <c r="I49" i="8"/>
  <c r="J49" i="8"/>
  <c r="K49" i="8"/>
  <c r="I50" i="8"/>
  <c r="J50" i="8"/>
  <c r="K50" i="8"/>
  <c r="I51" i="8"/>
  <c r="J51" i="8"/>
  <c r="K51" i="8"/>
  <c r="I52" i="8"/>
  <c r="J52" i="8"/>
  <c r="K52" i="8"/>
  <c r="I53" i="8"/>
  <c r="J53" i="8"/>
  <c r="K53" i="8"/>
  <c r="I54" i="8"/>
  <c r="J54" i="8"/>
  <c r="K54" i="8"/>
  <c r="I55" i="8"/>
  <c r="J55" i="8"/>
  <c r="K55" i="8"/>
  <c r="I56" i="8"/>
  <c r="J56" i="8"/>
  <c r="K56" i="8"/>
  <c r="I57" i="8"/>
  <c r="J57" i="8"/>
  <c r="K57" i="8"/>
  <c r="I58" i="8"/>
  <c r="J58" i="8"/>
  <c r="K58" i="8"/>
  <c r="I59" i="8"/>
  <c r="J59" i="8"/>
  <c r="K59" i="8"/>
  <c r="I60" i="8"/>
  <c r="J60" i="8"/>
  <c r="K60" i="8"/>
  <c r="I61" i="8"/>
  <c r="J61" i="8"/>
  <c r="K61" i="8"/>
  <c r="I62" i="8"/>
  <c r="J62" i="8"/>
  <c r="K62" i="8"/>
  <c r="I63" i="8"/>
  <c r="J63" i="8"/>
  <c r="K63" i="8"/>
  <c r="I64" i="8"/>
  <c r="J64" i="8"/>
  <c r="K64" i="8"/>
  <c r="I65" i="8"/>
  <c r="J65" i="8"/>
  <c r="K65" i="8"/>
  <c r="I66" i="8"/>
  <c r="J66" i="8"/>
  <c r="K66" i="8"/>
  <c r="I67" i="8"/>
  <c r="J67" i="8"/>
  <c r="K67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4" i="8"/>
  <c r="E4" i="8"/>
  <c r="F4" i="8"/>
  <c r="G4" i="8"/>
  <c r="E5" i="8"/>
  <c r="F5" i="8"/>
  <c r="G5" i="8"/>
  <c r="E6" i="8"/>
  <c r="F6" i="8"/>
  <c r="G6" i="8"/>
  <c r="E7" i="8"/>
  <c r="F7" i="8"/>
  <c r="G7" i="8"/>
  <c r="E8" i="8"/>
  <c r="F8" i="8"/>
  <c r="G8" i="8"/>
  <c r="E9" i="8"/>
  <c r="F9" i="8"/>
  <c r="G9" i="8"/>
  <c r="E10" i="8"/>
  <c r="F10" i="8"/>
  <c r="G10" i="8"/>
  <c r="E11" i="8"/>
  <c r="F11" i="8"/>
  <c r="G11" i="8"/>
  <c r="E12" i="8"/>
  <c r="F12" i="8"/>
  <c r="G12" i="8"/>
  <c r="E13" i="8"/>
  <c r="F13" i="8"/>
  <c r="G13" i="8"/>
  <c r="E14" i="8"/>
  <c r="F14" i="8"/>
  <c r="G14" i="8"/>
  <c r="E15" i="8"/>
  <c r="F15" i="8"/>
  <c r="G15" i="8"/>
  <c r="E16" i="8"/>
  <c r="F16" i="8"/>
  <c r="G16" i="8"/>
  <c r="E17" i="8"/>
  <c r="F17" i="8"/>
  <c r="G17" i="8"/>
  <c r="E18" i="8"/>
  <c r="F18" i="8"/>
  <c r="G18" i="8"/>
  <c r="E19" i="8"/>
  <c r="F19" i="8"/>
  <c r="G19" i="8"/>
  <c r="E20" i="8"/>
  <c r="F20" i="8"/>
  <c r="G20" i="8"/>
  <c r="E21" i="8"/>
  <c r="F21" i="8"/>
  <c r="G21" i="8"/>
  <c r="E22" i="8"/>
  <c r="F22" i="8"/>
  <c r="G22" i="8"/>
  <c r="E23" i="8"/>
  <c r="F23" i="8"/>
  <c r="G23" i="8"/>
  <c r="E24" i="8"/>
  <c r="F24" i="8"/>
  <c r="G24" i="8"/>
  <c r="E25" i="8"/>
  <c r="F25" i="8"/>
  <c r="G25" i="8"/>
  <c r="E26" i="8"/>
  <c r="F26" i="8"/>
  <c r="G26" i="8"/>
  <c r="E27" i="8"/>
  <c r="F27" i="8"/>
  <c r="G27" i="8"/>
  <c r="E28" i="8"/>
  <c r="F28" i="8"/>
  <c r="G28" i="8"/>
  <c r="E29" i="8"/>
  <c r="F29" i="8"/>
  <c r="G29" i="8"/>
  <c r="E30" i="8"/>
  <c r="F30" i="8"/>
  <c r="G30" i="8"/>
  <c r="E31" i="8"/>
  <c r="F31" i="8"/>
  <c r="G31" i="8"/>
  <c r="E32" i="8"/>
  <c r="F32" i="8"/>
  <c r="G32" i="8"/>
  <c r="E33" i="8"/>
  <c r="F33" i="8"/>
  <c r="G33" i="8"/>
  <c r="E34" i="8"/>
  <c r="F34" i="8"/>
  <c r="G34" i="8"/>
  <c r="E35" i="8"/>
  <c r="F35" i="8"/>
  <c r="G35" i="8"/>
  <c r="E36" i="8"/>
  <c r="F36" i="8"/>
  <c r="G36" i="8"/>
  <c r="E37" i="8"/>
  <c r="F37" i="8"/>
  <c r="G37" i="8"/>
  <c r="E38" i="8"/>
  <c r="F38" i="8"/>
  <c r="G38" i="8"/>
  <c r="E39" i="8"/>
  <c r="F39" i="8"/>
  <c r="G39" i="8"/>
  <c r="E40" i="8"/>
  <c r="F40" i="8"/>
  <c r="G40" i="8"/>
  <c r="E41" i="8"/>
  <c r="F41" i="8"/>
  <c r="G41" i="8"/>
  <c r="E42" i="8"/>
  <c r="F42" i="8"/>
  <c r="G42" i="8"/>
  <c r="E43" i="8"/>
  <c r="F43" i="8"/>
  <c r="G43" i="8"/>
  <c r="E44" i="8"/>
  <c r="F44" i="8"/>
  <c r="G44" i="8"/>
  <c r="E45" i="8"/>
  <c r="F45" i="8"/>
  <c r="G45" i="8"/>
  <c r="E46" i="8"/>
  <c r="F46" i="8"/>
  <c r="G46" i="8"/>
  <c r="E47" i="8"/>
  <c r="F47" i="8"/>
  <c r="G47" i="8"/>
  <c r="E48" i="8"/>
  <c r="F48" i="8"/>
  <c r="G48" i="8"/>
  <c r="E49" i="8"/>
  <c r="F49" i="8"/>
  <c r="G49" i="8"/>
  <c r="E50" i="8"/>
  <c r="F50" i="8"/>
  <c r="G50" i="8"/>
  <c r="E51" i="8"/>
  <c r="F51" i="8"/>
  <c r="G51" i="8"/>
  <c r="E52" i="8"/>
  <c r="F52" i="8"/>
  <c r="G52" i="8"/>
  <c r="E53" i="8"/>
  <c r="F53" i="8"/>
  <c r="G53" i="8"/>
  <c r="E54" i="8"/>
  <c r="F54" i="8"/>
  <c r="G54" i="8"/>
  <c r="E55" i="8"/>
  <c r="F55" i="8"/>
  <c r="G55" i="8"/>
  <c r="E56" i="8"/>
  <c r="F56" i="8"/>
  <c r="G56" i="8"/>
  <c r="E57" i="8"/>
  <c r="F57" i="8"/>
  <c r="G57" i="8"/>
  <c r="E58" i="8"/>
  <c r="F58" i="8"/>
  <c r="G58" i="8"/>
  <c r="E59" i="8"/>
  <c r="F59" i="8"/>
  <c r="G59" i="8"/>
  <c r="E60" i="8"/>
  <c r="F60" i="8"/>
  <c r="G60" i="8"/>
  <c r="E61" i="8"/>
  <c r="F61" i="8"/>
  <c r="G61" i="8"/>
  <c r="E62" i="8"/>
  <c r="F62" i="8"/>
  <c r="G62" i="8"/>
  <c r="E63" i="8"/>
  <c r="F63" i="8"/>
  <c r="G63" i="8"/>
  <c r="E64" i="8"/>
  <c r="F64" i="8"/>
  <c r="G64" i="8"/>
  <c r="E65" i="8"/>
  <c r="F65" i="8"/>
  <c r="G65" i="8"/>
  <c r="E66" i="8"/>
  <c r="F66" i="8"/>
  <c r="G66" i="8"/>
  <c r="E67" i="8"/>
  <c r="F67" i="8"/>
  <c r="G67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4" i="8"/>
  <c r="B4" i="8"/>
  <c r="E4" i="7"/>
  <c r="F4" i="7"/>
  <c r="G4" i="7"/>
  <c r="E5" i="7"/>
  <c r="F5" i="7"/>
  <c r="G5" i="7"/>
  <c r="E6" i="7"/>
  <c r="F6" i="7"/>
  <c r="G6" i="7"/>
  <c r="E7" i="7"/>
  <c r="F7" i="7"/>
  <c r="G7" i="7"/>
  <c r="E8" i="7"/>
  <c r="F8" i="7"/>
  <c r="G8" i="7"/>
  <c r="E9" i="7"/>
  <c r="F9" i="7"/>
  <c r="G9" i="7"/>
  <c r="E10" i="7"/>
  <c r="F10" i="7"/>
  <c r="G10" i="7"/>
  <c r="E11" i="7"/>
  <c r="F11" i="7"/>
  <c r="G11" i="7"/>
  <c r="E12" i="7"/>
  <c r="F12" i="7"/>
  <c r="G12" i="7"/>
  <c r="E13" i="7"/>
  <c r="F13" i="7"/>
  <c r="G13" i="7"/>
  <c r="E14" i="7"/>
  <c r="F14" i="7"/>
  <c r="G14" i="7"/>
  <c r="E15" i="7"/>
  <c r="F15" i="7"/>
  <c r="G15" i="7"/>
  <c r="E16" i="7"/>
  <c r="F16" i="7"/>
  <c r="G16" i="7"/>
  <c r="E17" i="7"/>
  <c r="F17" i="7"/>
  <c r="G17" i="7"/>
  <c r="E18" i="7"/>
  <c r="F18" i="7"/>
  <c r="G18" i="7"/>
  <c r="E19" i="7"/>
  <c r="F19" i="7"/>
  <c r="G19" i="7"/>
  <c r="E20" i="7"/>
  <c r="F20" i="7"/>
  <c r="G20" i="7"/>
  <c r="E21" i="7"/>
  <c r="F21" i="7"/>
  <c r="G21" i="7"/>
  <c r="E22" i="7"/>
  <c r="F22" i="7"/>
  <c r="G22" i="7"/>
  <c r="E23" i="7"/>
  <c r="F23" i="7"/>
  <c r="G23" i="7"/>
  <c r="E24" i="7"/>
  <c r="F24" i="7"/>
  <c r="G24" i="7"/>
  <c r="E25" i="7"/>
  <c r="F25" i="7"/>
  <c r="G25" i="7"/>
  <c r="E26" i="7"/>
  <c r="F26" i="7"/>
  <c r="G26" i="7"/>
  <c r="E27" i="7"/>
  <c r="F27" i="7"/>
  <c r="G27" i="7"/>
  <c r="E28" i="7"/>
  <c r="F28" i="7"/>
  <c r="G28" i="7"/>
  <c r="E29" i="7"/>
  <c r="F29" i="7"/>
  <c r="G29" i="7"/>
  <c r="E30" i="7"/>
  <c r="F30" i="7"/>
  <c r="G30" i="7"/>
  <c r="E31" i="7"/>
  <c r="F31" i="7"/>
  <c r="G31" i="7"/>
  <c r="E32" i="7"/>
  <c r="F32" i="7"/>
  <c r="G32" i="7"/>
  <c r="E33" i="7"/>
  <c r="F33" i="7"/>
  <c r="G33" i="7"/>
  <c r="E34" i="7"/>
  <c r="F34" i="7"/>
  <c r="G34" i="7"/>
  <c r="E35" i="7"/>
  <c r="F35" i="7"/>
  <c r="G35" i="7"/>
  <c r="E36" i="7"/>
  <c r="F36" i="7"/>
  <c r="G36" i="7"/>
  <c r="E37" i="7"/>
  <c r="F37" i="7"/>
  <c r="G37" i="7"/>
  <c r="E38" i="7"/>
  <c r="F38" i="7"/>
  <c r="G38" i="7"/>
  <c r="E39" i="7"/>
  <c r="F39" i="7"/>
  <c r="G39" i="7"/>
  <c r="E40" i="7"/>
  <c r="F40" i="7"/>
  <c r="G40" i="7"/>
  <c r="E41" i="7"/>
  <c r="F41" i="7"/>
  <c r="G41" i="7"/>
  <c r="E42" i="7"/>
  <c r="F42" i="7"/>
  <c r="G42" i="7"/>
  <c r="E43" i="7"/>
  <c r="F43" i="7"/>
  <c r="G43" i="7"/>
  <c r="E44" i="7"/>
  <c r="F44" i="7"/>
  <c r="G44" i="7"/>
  <c r="E45" i="7"/>
  <c r="F45" i="7"/>
  <c r="G45" i="7"/>
  <c r="E46" i="7"/>
  <c r="F46" i="7"/>
  <c r="G46" i="7"/>
  <c r="E47" i="7"/>
  <c r="F47" i="7"/>
  <c r="G47" i="7"/>
  <c r="E48" i="7"/>
  <c r="F48" i="7"/>
  <c r="G48" i="7"/>
  <c r="E49" i="7"/>
  <c r="F49" i="7"/>
  <c r="G49" i="7"/>
  <c r="E50" i="7"/>
  <c r="F50" i="7"/>
  <c r="G50" i="7"/>
  <c r="E51" i="7"/>
  <c r="F51" i="7"/>
  <c r="G51" i="7"/>
  <c r="E52" i="7"/>
  <c r="F52" i="7"/>
  <c r="G52" i="7"/>
  <c r="E53" i="7"/>
  <c r="F53" i="7"/>
  <c r="G53" i="7"/>
  <c r="E54" i="7"/>
  <c r="F54" i="7"/>
  <c r="G54" i="7"/>
  <c r="E55" i="7"/>
  <c r="F55" i="7"/>
  <c r="G55" i="7"/>
  <c r="E56" i="7"/>
  <c r="F56" i="7"/>
  <c r="G56" i="7"/>
  <c r="E57" i="7"/>
  <c r="F57" i="7"/>
  <c r="G57" i="7"/>
  <c r="E58" i="7"/>
  <c r="F58" i="7"/>
  <c r="G58" i="7"/>
  <c r="E59" i="7"/>
  <c r="F59" i="7"/>
  <c r="G59" i="7"/>
  <c r="E60" i="7"/>
  <c r="F60" i="7"/>
  <c r="G60" i="7"/>
  <c r="E61" i="7"/>
  <c r="F61" i="7"/>
  <c r="G61" i="7"/>
  <c r="E62" i="7"/>
  <c r="F62" i="7"/>
  <c r="G62" i="7"/>
  <c r="E63" i="7"/>
  <c r="F63" i="7"/>
  <c r="G63" i="7"/>
  <c r="E64" i="7"/>
  <c r="F64" i="7"/>
  <c r="G64" i="7"/>
  <c r="E65" i="7"/>
  <c r="F65" i="7"/>
  <c r="G65" i="7"/>
  <c r="E66" i="7"/>
  <c r="F66" i="7"/>
  <c r="G66" i="7"/>
  <c r="E67" i="7"/>
  <c r="F67" i="7"/>
  <c r="G67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4" i="7"/>
  <c r="E4" i="6"/>
  <c r="F4" i="6"/>
  <c r="G4" i="6"/>
  <c r="E5" i="6"/>
  <c r="F5" i="6"/>
  <c r="G5" i="6"/>
  <c r="E6" i="6"/>
  <c r="F6" i="6"/>
  <c r="G6" i="6"/>
  <c r="E7" i="6"/>
  <c r="F7" i="6"/>
  <c r="G7" i="6"/>
  <c r="E8" i="6"/>
  <c r="F8" i="6"/>
  <c r="G8" i="6"/>
  <c r="E9" i="6"/>
  <c r="F9" i="6"/>
  <c r="G9" i="6"/>
  <c r="E10" i="6"/>
  <c r="F10" i="6"/>
  <c r="G10" i="6"/>
  <c r="E11" i="6"/>
  <c r="F11" i="6"/>
  <c r="G11" i="6"/>
  <c r="E12" i="6"/>
  <c r="F12" i="6"/>
  <c r="G12" i="6"/>
  <c r="E13" i="6"/>
  <c r="F13" i="6"/>
  <c r="G13" i="6"/>
  <c r="E14" i="6"/>
  <c r="F14" i="6"/>
  <c r="G14" i="6"/>
  <c r="E15" i="6"/>
  <c r="F15" i="6"/>
  <c r="G15" i="6"/>
  <c r="E16" i="6"/>
  <c r="F16" i="6"/>
  <c r="G16" i="6"/>
  <c r="E17" i="6"/>
  <c r="F17" i="6"/>
  <c r="G17" i="6"/>
  <c r="E18" i="6"/>
  <c r="F18" i="6"/>
  <c r="G18" i="6"/>
  <c r="E19" i="6"/>
  <c r="F19" i="6"/>
  <c r="G19" i="6"/>
  <c r="E20" i="6"/>
  <c r="F20" i="6"/>
  <c r="G20" i="6"/>
  <c r="E21" i="6"/>
  <c r="F21" i="6"/>
  <c r="G21" i="6"/>
  <c r="E22" i="6"/>
  <c r="F22" i="6"/>
  <c r="G22" i="6"/>
  <c r="E23" i="6"/>
  <c r="F23" i="6"/>
  <c r="G23" i="6"/>
  <c r="E24" i="6"/>
  <c r="F24" i="6"/>
  <c r="G24" i="6"/>
  <c r="E25" i="6"/>
  <c r="F25" i="6"/>
  <c r="G25" i="6"/>
  <c r="E26" i="6"/>
  <c r="F26" i="6"/>
  <c r="G26" i="6"/>
  <c r="E27" i="6"/>
  <c r="F27" i="6"/>
  <c r="G27" i="6"/>
  <c r="E28" i="6"/>
  <c r="F28" i="6"/>
  <c r="G28" i="6"/>
  <c r="E29" i="6"/>
  <c r="F29" i="6"/>
  <c r="G29" i="6"/>
  <c r="E30" i="6"/>
  <c r="F30" i="6"/>
  <c r="G30" i="6"/>
  <c r="E31" i="6"/>
  <c r="F31" i="6"/>
  <c r="G31" i="6"/>
  <c r="E32" i="6"/>
  <c r="F32" i="6"/>
  <c r="G32" i="6"/>
  <c r="E33" i="6"/>
  <c r="F33" i="6"/>
  <c r="G33" i="6"/>
  <c r="E34" i="6"/>
  <c r="F34" i="6"/>
  <c r="G34" i="6"/>
  <c r="E35" i="6"/>
  <c r="F35" i="6"/>
  <c r="G35" i="6"/>
  <c r="E36" i="6"/>
  <c r="F36" i="6"/>
  <c r="G36" i="6"/>
  <c r="E37" i="6"/>
  <c r="F37" i="6"/>
  <c r="G37" i="6"/>
  <c r="E38" i="6"/>
  <c r="F38" i="6"/>
  <c r="G38" i="6"/>
  <c r="E39" i="6"/>
  <c r="F39" i="6"/>
  <c r="G39" i="6"/>
  <c r="E40" i="6"/>
  <c r="F40" i="6"/>
  <c r="G40" i="6"/>
  <c r="E41" i="6"/>
  <c r="F41" i="6"/>
  <c r="G41" i="6"/>
  <c r="E42" i="6"/>
  <c r="F42" i="6"/>
  <c r="G42" i="6"/>
  <c r="E43" i="6"/>
  <c r="F43" i="6"/>
  <c r="G43" i="6"/>
  <c r="E44" i="6"/>
  <c r="F44" i="6"/>
  <c r="G44" i="6"/>
  <c r="E45" i="6"/>
  <c r="F45" i="6"/>
  <c r="G45" i="6"/>
  <c r="E46" i="6"/>
  <c r="F46" i="6"/>
  <c r="G46" i="6"/>
  <c r="E47" i="6"/>
  <c r="F47" i="6"/>
  <c r="G47" i="6"/>
  <c r="E48" i="6"/>
  <c r="F48" i="6"/>
  <c r="G48" i="6"/>
  <c r="E49" i="6"/>
  <c r="F49" i="6"/>
  <c r="G49" i="6"/>
  <c r="E50" i="6"/>
  <c r="F50" i="6"/>
  <c r="G50" i="6"/>
  <c r="E51" i="6"/>
  <c r="F51" i="6"/>
  <c r="G51" i="6"/>
  <c r="E52" i="6"/>
  <c r="F52" i="6"/>
  <c r="G52" i="6"/>
  <c r="E53" i="6"/>
  <c r="F53" i="6"/>
  <c r="G53" i="6"/>
  <c r="E54" i="6"/>
  <c r="F54" i="6"/>
  <c r="G54" i="6"/>
  <c r="E55" i="6"/>
  <c r="F55" i="6"/>
  <c r="G55" i="6"/>
  <c r="E56" i="6"/>
  <c r="F56" i="6"/>
  <c r="G56" i="6"/>
  <c r="E57" i="6"/>
  <c r="F57" i="6"/>
  <c r="G57" i="6"/>
  <c r="E58" i="6"/>
  <c r="F58" i="6"/>
  <c r="G58" i="6"/>
  <c r="E59" i="6"/>
  <c r="F59" i="6"/>
  <c r="G59" i="6"/>
  <c r="E60" i="6"/>
  <c r="F60" i="6"/>
  <c r="G60" i="6"/>
  <c r="E61" i="6"/>
  <c r="F61" i="6"/>
  <c r="G61" i="6"/>
  <c r="E62" i="6"/>
  <c r="F62" i="6"/>
  <c r="G62" i="6"/>
  <c r="E63" i="6"/>
  <c r="F63" i="6"/>
  <c r="G63" i="6"/>
  <c r="E64" i="6"/>
  <c r="F64" i="6"/>
  <c r="G64" i="6"/>
  <c r="E65" i="6"/>
  <c r="F65" i="6"/>
  <c r="G65" i="6"/>
  <c r="E66" i="6"/>
  <c r="F66" i="6"/>
  <c r="G66" i="6"/>
  <c r="E67" i="6"/>
  <c r="F67" i="6"/>
  <c r="G67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4" i="6"/>
  <c r="E4" i="5"/>
  <c r="F4" i="5"/>
  <c r="G4" i="5"/>
  <c r="E5" i="5"/>
  <c r="F5" i="5"/>
  <c r="G5" i="5"/>
  <c r="E6" i="5"/>
  <c r="F6" i="5"/>
  <c r="G6" i="5"/>
  <c r="E7" i="5"/>
  <c r="F7" i="5"/>
  <c r="G7" i="5"/>
  <c r="E8" i="5"/>
  <c r="F8" i="5"/>
  <c r="G8" i="5"/>
  <c r="E9" i="5"/>
  <c r="F9" i="5"/>
  <c r="G9" i="5"/>
  <c r="E10" i="5"/>
  <c r="F10" i="5"/>
  <c r="G10" i="5"/>
  <c r="E11" i="5"/>
  <c r="F11" i="5"/>
  <c r="G11" i="5"/>
  <c r="E12" i="5"/>
  <c r="F12" i="5"/>
  <c r="G12" i="5"/>
  <c r="E13" i="5"/>
  <c r="F13" i="5"/>
  <c r="G13" i="5"/>
  <c r="E14" i="5"/>
  <c r="F14" i="5"/>
  <c r="G14" i="5"/>
  <c r="E15" i="5"/>
  <c r="F15" i="5"/>
  <c r="G15" i="5"/>
  <c r="E16" i="5"/>
  <c r="F16" i="5"/>
  <c r="G16" i="5"/>
  <c r="E17" i="5"/>
  <c r="F17" i="5"/>
  <c r="G17" i="5"/>
  <c r="E18" i="5"/>
  <c r="F18" i="5"/>
  <c r="G18" i="5"/>
  <c r="E19" i="5"/>
  <c r="F19" i="5"/>
  <c r="G19" i="5"/>
  <c r="E20" i="5"/>
  <c r="F20" i="5"/>
  <c r="G20" i="5"/>
  <c r="E21" i="5"/>
  <c r="F21" i="5"/>
  <c r="G21" i="5"/>
  <c r="E22" i="5"/>
  <c r="F22" i="5"/>
  <c r="G22" i="5"/>
  <c r="E23" i="5"/>
  <c r="F23" i="5"/>
  <c r="G23" i="5"/>
  <c r="E24" i="5"/>
  <c r="F24" i="5"/>
  <c r="G24" i="5"/>
  <c r="E25" i="5"/>
  <c r="F25" i="5"/>
  <c r="G25" i="5"/>
  <c r="E26" i="5"/>
  <c r="F26" i="5"/>
  <c r="G26" i="5"/>
  <c r="E27" i="5"/>
  <c r="F27" i="5"/>
  <c r="G27" i="5"/>
  <c r="E28" i="5"/>
  <c r="F28" i="5"/>
  <c r="G28" i="5"/>
  <c r="E29" i="5"/>
  <c r="F29" i="5"/>
  <c r="G29" i="5"/>
  <c r="E30" i="5"/>
  <c r="F30" i="5"/>
  <c r="G30" i="5"/>
  <c r="E31" i="5"/>
  <c r="F31" i="5"/>
  <c r="G31" i="5"/>
  <c r="E32" i="5"/>
  <c r="F32" i="5"/>
  <c r="G32" i="5"/>
  <c r="E33" i="5"/>
  <c r="F33" i="5"/>
  <c r="G33" i="5"/>
  <c r="E34" i="5"/>
  <c r="F34" i="5"/>
  <c r="G34" i="5"/>
  <c r="E35" i="5"/>
  <c r="F35" i="5"/>
  <c r="G35" i="5"/>
  <c r="E36" i="5"/>
  <c r="F36" i="5"/>
  <c r="G36" i="5"/>
  <c r="E37" i="5"/>
  <c r="F37" i="5"/>
  <c r="G37" i="5"/>
  <c r="E38" i="5"/>
  <c r="F38" i="5"/>
  <c r="G38" i="5"/>
  <c r="E39" i="5"/>
  <c r="F39" i="5"/>
  <c r="G39" i="5"/>
  <c r="E40" i="5"/>
  <c r="F40" i="5"/>
  <c r="G40" i="5"/>
  <c r="E41" i="5"/>
  <c r="F41" i="5"/>
  <c r="G41" i="5"/>
  <c r="E42" i="5"/>
  <c r="F42" i="5"/>
  <c r="G42" i="5"/>
  <c r="E43" i="5"/>
  <c r="F43" i="5"/>
  <c r="G43" i="5"/>
  <c r="E44" i="5"/>
  <c r="F44" i="5"/>
  <c r="G44" i="5"/>
  <c r="E45" i="5"/>
  <c r="F45" i="5"/>
  <c r="G45" i="5"/>
  <c r="E46" i="5"/>
  <c r="F46" i="5"/>
  <c r="G46" i="5"/>
  <c r="E47" i="5"/>
  <c r="F47" i="5"/>
  <c r="G47" i="5"/>
  <c r="E48" i="5"/>
  <c r="F48" i="5"/>
  <c r="G48" i="5"/>
  <c r="E49" i="5"/>
  <c r="F49" i="5"/>
  <c r="G49" i="5"/>
  <c r="E50" i="5"/>
  <c r="F50" i="5"/>
  <c r="G50" i="5"/>
  <c r="E51" i="5"/>
  <c r="F51" i="5"/>
  <c r="G51" i="5"/>
  <c r="E52" i="5"/>
  <c r="F52" i="5"/>
  <c r="G52" i="5"/>
  <c r="E53" i="5"/>
  <c r="F53" i="5"/>
  <c r="G53" i="5"/>
  <c r="E54" i="5"/>
  <c r="F54" i="5"/>
  <c r="G54" i="5"/>
  <c r="E55" i="5"/>
  <c r="F55" i="5"/>
  <c r="G55" i="5"/>
  <c r="E56" i="5"/>
  <c r="F56" i="5"/>
  <c r="G56" i="5"/>
  <c r="E57" i="5"/>
  <c r="F57" i="5"/>
  <c r="G57" i="5"/>
  <c r="E58" i="5"/>
  <c r="F58" i="5"/>
  <c r="G58" i="5"/>
  <c r="E59" i="5"/>
  <c r="F59" i="5"/>
  <c r="G59" i="5"/>
  <c r="E60" i="5"/>
  <c r="F60" i="5"/>
  <c r="G60" i="5"/>
  <c r="E61" i="5"/>
  <c r="F61" i="5"/>
  <c r="G61" i="5"/>
  <c r="E62" i="5"/>
  <c r="F62" i="5"/>
  <c r="G62" i="5"/>
  <c r="E63" i="5"/>
  <c r="F63" i="5"/>
  <c r="G63" i="5"/>
  <c r="E64" i="5"/>
  <c r="F64" i="5"/>
  <c r="G64" i="5"/>
  <c r="E65" i="5"/>
  <c r="F65" i="5"/>
  <c r="G65" i="5"/>
  <c r="E66" i="5"/>
  <c r="F66" i="5"/>
  <c r="G66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4" i="5"/>
  <c r="E4" i="3"/>
  <c r="F4" i="3"/>
  <c r="G4" i="3"/>
  <c r="E5" i="3"/>
  <c r="F5" i="3"/>
  <c r="G5" i="3"/>
  <c r="E6" i="3"/>
  <c r="F6" i="3"/>
  <c r="G6" i="3"/>
  <c r="E7" i="3"/>
  <c r="F7" i="3"/>
  <c r="G7" i="3"/>
  <c r="E8" i="3"/>
  <c r="F8" i="3"/>
  <c r="G8" i="3"/>
  <c r="E9" i="3"/>
  <c r="F9" i="3"/>
  <c r="G9" i="3"/>
  <c r="E10" i="3"/>
  <c r="F10" i="3"/>
  <c r="G10" i="3"/>
  <c r="E11" i="3"/>
  <c r="F11" i="3"/>
  <c r="G11" i="3"/>
  <c r="E12" i="3"/>
  <c r="F12" i="3"/>
  <c r="G12" i="3"/>
  <c r="E13" i="3"/>
  <c r="F13" i="3"/>
  <c r="G13" i="3"/>
  <c r="E14" i="3"/>
  <c r="F14" i="3"/>
  <c r="G14" i="3"/>
  <c r="E15" i="3"/>
  <c r="F15" i="3"/>
  <c r="G15" i="3"/>
  <c r="E16" i="3"/>
  <c r="F16" i="3"/>
  <c r="G16" i="3"/>
  <c r="E17" i="3"/>
  <c r="F17" i="3"/>
  <c r="G17" i="3"/>
  <c r="E18" i="3"/>
  <c r="F18" i="3"/>
  <c r="G18" i="3"/>
  <c r="E19" i="3"/>
  <c r="F19" i="3"/>
  <c r="G19" i="3"/>
  <c r="E20" i="3"/>
  <c r="F20" i="3"/>
  <c r="G20" i="3"/>
  <c r="E21" i="3"/>
  <c r="F21" i="3"/>
  <c r="G21" i="3"/>
  <c r="E22" i="3"/>
  <c r="F22" i="3"/>
  <c r="G22" i="3"/>
  <c r="E23" i="3"/>
  <c r="F23" i="3"/>
  <c r="G23" i="3"/>
  <c r="E24" i="3"/>
  <c r="F24" i="3"/>
  <c r="G24" i="3"/>
  <c r="E25" i="3"/>
  <c r="F25" i="3"/>
  <c r="G25" i="3"/>
  <c r="E26" i="3"/>
  <c r="F26" i="3"/>
  <c r="G26" i="3"/>
  <c r="E27" i="3"/>
  <c r="F27" i="3"/>
  <c r="G27" i="3"/>
  <c r="E28" i="3"/>
  <c r="F28" i="3"/>
  <c r="G28" i="3"/>
  <c r="E29" i="3"/>
  <c r="F29" i="3"/>
  <c r="G29" i="3"/>
  <c r="E30" i="3"/>
  <c r="F30" i="3"/>
  <c r="G30" i="3"/>
  <c r="E31" i="3"/>
  <c r="F31" i="3"/>
  <c r="G31" i="3"/>
  <c r="E32" i="3"/>
  <c r="F32" i="3"/>
  <c r="G32" i="3"/>
  <c r="E33" i="3"/>
  <c r="F33" i="3"/>
  <c r="G33" i="3"/>
  <c r="E34" i="3"/>
  <c r="F34" i="3"/>
  <c r="G34" i="3"/>
  <c r="E35" i="3"/>
  <c r="F35" i="3"/>
  <c r="G35" i="3"/>
  <c r="E36" i="3"/>
  <c r="F36" i="3"/>
  <c r="G36" i="3"/>
  <c r="E37" i="3"/>
  <c r="F37" i="3"/>
  <c r="G37" i="3"/>
  <c r="E38" i="3"/>
  <c r="F38" i="3"/>
  <c r="G38" i="3"/>
  <c r="E39" i="3"/>
  <c r="F39" i="3"/>
  <c r="G39" i="3"/>
  <c r="E40" i="3"/>
  <c r="F40" i="3"/>
  <c r="G40" i="3"/>
  <c r="E41" i="3"/>
  <c r="F41" i="3"/>
  <c r="G41" i="3"/>
  <c r="E42" i="3"/>
  <c r="F42" i="3"/>
  <c r="G42" i="3"/>
  <c r="E43" i="3"/>
  <c r="F43" i="3"/>
  <c r="G43" i="3"/>
  <c r="E44" i="3"/>
  <c r="F44" i="3"/>
  <c r="G44" i="3"/>
  <c r="E45" i="3"/>
  <c r="F45" i="3"/>
  <c r="G45" i="3"/>
  <c r="E46" i="3"/>
  <c r="F46" i="3"/>
  <c r="G46" i="3"/>
  <c r="E47" i="3"/>
  <c r="F47" i="3"/>
  <c r="G47" i="3"/>
  <c r="E48" i="3"/>
  <c r="F48" i="3"/>
  <c r="G48" i="3"/>
  <c r="E49" i="3"/>
  <c r="F49" i="3"/>
  <c r="G49" i="3"/>
  <c r="E50" i="3"/>
  <c r="F50" i="3"/>
  <c r="G50" i="3"/>
  <c r="E51" i="3"/>
  <c r="F51" i="3"/>
  <c r="G51" i="3"/>
  <c r="E52" i="3"/>
  <c r="F52" i="3"/>
  <c r="G52" i="3"/>
  <c r="E53" i="3"/>
  <c r="F53" i="3"/>
  <c r="G53" i="3"/>
  <c r="E54" i="3"/>
  <c r="F54" i="3"/>
  <c r="G54" i="3"/>
  <c r="E55" i="3"/>
  <c r="F55" i="3"/>
  <c r="G55" i="3"/>
  <c r="E56" i="3"/>
  <c r="F56" i="3"/>
  <c r="G56" i="3"/>
  <c r="E57" i="3"/>
  <c r="F57" i="3"/>
  <c r="G57" i="3"/>
  <c r="E58" i="3"/>
  <c r="F58" i="3"/>
  <c r="G58" i="3"/>
  <c r="E59" i="3"/>
  <c r="F59" i="3"/>
  <c r="G59" i="3"/>
  <c r="E60" i="3"/>
  <c r="F60" i="3"/>
  <c r="G60" i="3"/>
  <c r="E61" i="3"/>
  <c r="F61" i="3"/>
  <c r="G61" i="3"/>
  <c r="E62" i="3"/>
  <c r="F62" i="3"/>
  <c r="G62" i="3"/>
  <c r="E63" i="3"/>
  <c r="F63" i="3"/>
  <c r="G63" i="3"/>
  <c r="E64" i="3"/>
  <c r="F64" i="3"/>
  <c r="G64" i="3"/>
  <c r="E65" i="3"/>
  <c r="F65" i="3"/>
  <c r="G65" i="3"/>
  <c r="E66" i="3"/>
  <c r="F66" i="3"/>
  <c r="G66" i="3"/>
  <c r="E67" i="3"/>
  <c r="F67" i="3"/>
  <c r="G67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4" i="3"/>
  <c r="C4" i="8"/>
  <c r="B5" i="8"/>
  <c r="C5" i="8"/>
  <c r="B6" i="8"/>
  <c r="C6" i="8"/>
  <c r="B7" i="8"/>
  <c r="C7" i="8"/>
  <c r="B8" i="8"/>
  <c r="C8" i="8"/>
  <c r="B9" i="8"/>
  <c r="C9" i="8"/>
  <c r="B10" i="8"/>
  <c r="C10" i="8"/>
  <c r="B11" i="8"/>
  <c r="C11" i="8"/>
  <c r="B12" i="8"/>
  <c r="C12" i="8"/>
  <c r="B13" i="8"/>
  <c r="C13" i="8"/>
  <c r="B14" i="8"/>
  <c r="C14" i="8"/>
  <c r="B15" i="8"/>
  <c r="C15" i="8"/>
  <c r="B16" i="8"/>
  <c r="C16" i="8"/>
  <c r="B17" i="8"/>
  <c r="C17" i="8"/>
  <c r="B18" i="8"/>
  <c r="C18" i="8"/>
  <c r="B19" i="8"/>
  <c r="C19" i="8"/>
  <c r="B20" i="8"/>
  <c r="C20" i="8"/>
  <c r="B21" i="8"/>
  <c r="C21" i="8"/>
  <c r="B22" i="8"/>
  <c r="C22" i="8"/>
  <c r="B23" i="8"/>
  <c r="C23" i="8"/>
  <c r="B24" i="8"/>
  <c r="C24" i="8"/>
  <c r="B25" i="8"/>
  <c r="C25" i="8"/>
  <c r="B26" i="8"/>
  <c r="C26" i="8"/>
  <c r="B27" i="8"/>
  <c r="C27" i="8"/>
  <c r="B28" i="8"/>
  <c r="C28" i="8"/>
  <c r="B29" i="8"/>
  <c r="C29" i="8"/>
  <c r="B30" i="8"/>
  <c r="C30" i="8"/>
  <c r="B31" i="8"/>
  <c r="C31" i="8"/>
  <c r="B32" i="8"/>
  <c r="C32" i="8"/>
  <c r="B33" i="8"/>
  <c r="C33" i="8"/>
  <c r="B34" i="8"/>
  <c r="C34" i="8"/>
  <c r="B35" i="8"/>
  <c r="C35" i="8"/>
  <c r="B36" i="8"/>
  <c r="C36" i="8"/>
  <c r="B37" i="8"/>
  <c r="C37" i="8"/>
  <c r="B38" i="8"/>
  <c r="C38" i="8"/>
  <c r="B39" i="8"/>
  <c r="C39" i="8"/>
  <c r="B40" i="8"/>
  <c r="C40" i="8"/>
  <c r="B41" i="8"/>
  <c r="C41" i="8"/>
  <c r="B42" i="8"/>
  <c r="C42" i="8"/>
  <c r="B43" i="8"/>
  <c r="C43" i="8"/>
  <c r="B44" i="8"/>
  <c r="C44" i="8"/>
  <c r="B45" i="8"/>
  <c r="C45" i="8"/>
  <c r="B46" i="8"/>
  <c r="C46" i="8"/>
  <c r="B47" i="8"/>
  <c r="C47" i="8"/>
  <c r="B48" i="8"/>
  <c r="C48" i="8"/>
  <c r="B49" i="8"/>
  <c r="C49" i="8"/>
  <c r="B50" i="8"/>
  <c r="C50" i="8"/>
  <c r="B51" i="8"/>
  <c r="C51" i="8"/>
  <c r="B52" i="8"/>
  <c r="C52" i="8"/>
  <c r="B53" i="8"/>
  <c r="C53" i="8"/>
  <c r="B54" i="8"/>
  <c r="C54" i="8"/>
  <c r="B55" i="8"/>
  <c r="C55" i="8"/>
  <c r="B56" i="8"/>
  <c r="C56" i="8"/>
  <c r="B57" i="8"/>
  <c r="C57" i="8"/>
  <c r="B58" i="8"/>
  <c r="C58" i="8"/>
  <c r="B59" i="8"/>
  <c r="C59" i="8"/>
  <c r="B60" i="8"/>
  <c r="C60" i="8"/>
  <c r="B61" i="8"/>
  <c r="C61" i="8"/>
  <c r="B62" i="8"/>
  <c r="C62" i="8"/>
  <c r="B63" i="8"/>
  <c r="C63" i="8"/>
  <c r="B64" i="8"/>
  <c r="C64" i="8"/>
  <c r="B65" i="8"/>
  <c r="C65" i="8"/>
  <c r="B66" i="8"/>
  <c r="C66" i="8"/>
  <c r="B67" i="8"/>
  <c r="C67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B4" i="7"/>
  <c r="C4" i="7"/>
  <c r="B5" i="7"/>
  <c r="C5" i="7"/>
  <c r="B6" i="7"/>
  <c r="C6" i="7"/>
  <c r="B7" i="7"/>
  <c r="C7" i="7"/>
  <c r="B8" i="7"/>
  <c r="C8" i="7"/>
  <c r="B9" i="7"/>
  <c r="C9" i="7"/>
  <c r="B10" i="7"/>
  <c r="C10" i="7"/>
  <c r="B11" i="7"/>
  <c r="C11" i="7"/>
  <c r="B12" i="7"/>
  <c r="C12" i="7"/>
  <c r="B13" i="7"/>
  <c r="C13" i="7"/>
  <c r="B14" i="7"/>
  <c r="C14" i="7"/>
  <c r="B15" i="7"/>
  <c r="C15" i="7"/>
  <c r="B16" i="7"/>
  <c r="C16" i="7"/>
  <c r="B17" i="7"/>
  <c r="C17" i="7"/>
  <c r="B18" i="7"/>
  <c r="C18" i="7"/>
  <c r="B19" i="7"/>
  <c r="C19" i="7"/>
  <c r="B20" i="7"/>
  <c r="C20" i="7"/>
  <c r="B21" i="7"/>
  <c r="C21" i="7"/>
  <c r="B22" i="7"/>
  <c r="C22" i="7"/>
  <c r="B23" i="7"/>
  <c r="C23" i="7"/>
  <c r="B24" i="7"/>
  <c r="C24" i="7"/>
  <c r="B25" i="7"/>
  <c r="C25" i="7"/>
  <c r="B26" i="7"/>
  <c r="C26" i="7"/>
  <c r="B27" i="7"/>
  <c r="C27" i="7"/>
  <c r="B28" i="7"/>
  <c r="C28" i="7"/>
  <c r="B29" i="7"/>
  <c r="C29" i="7"/>
  <c r="B30" i="7"/>
  <c r="C30" i="7"/>
  <c r="B31" i="7"/>
  <c r="C31" i="7"/>
  <c r="B32" i="7"/>
  <c r="C32" i="7"/>
  <c r="B33" i="7"/>
  <c r="C33" i="7"/>
  <c r="B34" i="7"/>
  <c r="C34" i="7"/>
  <c r="B35" i="7"/>
  <c r="C35" i="7"/>
  <c r="B36" i="7"/>
  <c r="C36" i="7"/>
  <c r="B37" i="7"/>
  <c r="C37" i="7"/>
  <c r="B38" i="7"/>
  <c r="C38" i="7"/>
  <c r="B39" i="7"/>
  <c r="C39" i="7"/>
  <c r="B40" i="7"/>
  <c r="C40" i="7"/>
  <c r="B41" i="7"/>
  <c r="C41" i="7"/>
  <c r="B42" i="7"/>
  <c r="C42" i="7"/>
  <c r="B43" i="7"/>
  <c r="C43" i="7"/>
  <c r="B44" i="7"/>
  <c r="C44" i="7"/>
  <c r="B45" i="7"/>
  <c r="C45" i="7"/>
  <c r="B46" i="7"/>
  <c r="C46" i="7"/>
  <c r="B47" i="7"/>
  <c r="C47" i="7"/>
  <c r="B48" i="7"/>
  <c r="C48" i="7"/>
  <c r="B49" i="7"/>
  <c r="C49" i="7"/>
  <c r="B50" i="7"/>
  <c r="C50" i="7"/>
  <c r="B51" i="7"/>
  <c r="C51" i="7"/>
  <c r="B52" i="7"/>
  <c r="C52" i="7"/>
  <c r="B53" i="7"/>
  <c r="C53" i="7"/>
  <c r="B54" i="7"/>
  <c r="C54" i="7"/>
  <c r="B55" i="7"/>
  <c r="C55" i="7"/>
  <c r="B56" i="7"/>
  <c r="C56" i="7"/>
  <c r="B57" i="7"/>
  <c r="C57" i="7"/>
  <c r="B58" i="7"/>
  <c r="C58" i="7"/>
  <c r="B59" i="7"/>
  <c r="C59" i="7"/>
  <c r="B60" i="7"/>
  <c r="C60" i="7"/>
  <c r="B61" i="7"/>
  <c r="C61" i="7"/>
  <c r="B62" i="7"/>
  <c r="C62" i="7"/>
  <c r="B63" i="7"/>
  <c r="C63" i="7"/>
  <c r="B64" i="7"/>
  <c r="C64" i="7"/>
  <c r="B65" i="7"/>
  <c r="C65" i="7"/>
  <c r="B66" i="7"/>
  <c r="C66" i="7"/>
  <c r="B67" i="7"/>
  <c r="C67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B4" i="6"/>
  <c r="C4" i="6"/>
  <c r="B5" i="6"/>
  <c r="C5" i="6"/>
  <c r="B6" i="6"/>
  <c r="C6" i="6"/>
  <c r="B7" i="6"/>
  <c r="C7" i="6"/>
  <c r="B8" i="6"/>
  <c r="C8" i="6"/>
  <c r="B9" i="6"/>
  <c r="C9" i="6"/>
  <c r="B10" i="6"/>
  <c r="C1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B21" i="6"/>
  <c r="C21" i="6"/>
  <c r="B22" i="6"/>
  <c r="C22" i="6"/>
  <c r="B23" i="6"/>
  <c r="C23" i="6"/>
  <c r="B24" i="6"/>
  <c r="C24" i="6"/>
  <c r="B25" i="6"/>
  <c r="C25" i="6"/>
  <c r="B26" i="6"/>
  <c r="C26" i="6"/>
  <c r="B27" i="6"/>
  <c r="C27" i="6"/>
  <c r="B28" i="6"/>
  <c r="C28" i="6"/>
  <c r="B29" i="6"/>
  <c r="C29" i="6"/>
  <c r="B30" i="6"/>
  <c r="C30" i="6"/>
  <c r="B31" i="6"/>
  <c r="C31" i="6"/>
  <c r="B32" i="6"/>
  <c r="C32" i="6"/>
  <c r="B33" i="6"/>
  <c r="C33" i="6"/>
  <c r="B34" i="6"/>
  <c r="C34" i="6"/>
  <c r="B35" i="6"/>
  <c r="C35" i="6"/>
  <c r="B36" i="6"/>
  <c r="C36" i="6"/>
  <c r="B37" i="6"/>
  <c r="C37" i="6"/>
  <c r="B38" i="6"/>
  <c r="C38" i="6"/>
  <c r="B39" i="6"/>
  <c r="C39" i="6"/>
  <c r="B40" i="6"/>
  <c r="C40" i="6"/>
  <c r="B41" i="6"/>
  <c r="C41" i="6"/>
  <c r="B42" i="6"/>
  <c r="C42" i="6"/>
  <c r="B43" i="6"/>
  <c r="C43" i="6"/>
  <c r="B44" i="6"/>
  <c r="C44" i="6"/>
  <c r="B45" i="6"/>
  <c r="C45" i="6"/>
  <c r="B46" i="6"/>
  <c r="C46" i="6"/>
  <c r="B47" i="6"/>
  <c r="C47" i="6"/>
  <c r="B48" i="6"/>
  <c r="C48" i="6"/>
  <c r="B49" i="6"/>
  <c r="C49" i="6"/>
  <c r="B50" i="6"/>
  <c r="C50" i="6"/>
  <c r="B51" i="6"/>
  <c r="C51" i="6"/>
  <c r="B52" i="6"/>
  <c r="C52" i="6"/>
  <c r="B53" i="6"/>
  <c r="C53" i="6"/>
  <c r="B54" i="6"/>
  <c r="C54" i="6"/>
  <c r="B55" i="6"/>
  <c r="C55" i="6"/>
  <c r="B56" i="6"/>
  <c r="C56" i="6"/>
  <c r="B57" i="6"/>
  <c r="C57" i="6"/>
  <c r="B58" i="6"/>
  <c r="C58" i="6"/>
  <c r="B59" i="6"/>
  <c r="C59" i="6"/>
  <c r="B60" i="6"/>
  <c r="C60" i="6"/>
  <c r="B61" i="6"/>
  <c r="C61" i="6"/>
  <c r="B62" i="6"/>
  <c r="C62" i="6"/>
  <c r="B63" i="6"/>
  <c r="C63" i="6"/>
  <c r="B64" i="6"/>
  <c r="C64" i="6"/>
  <c r="B65" i="6"/>
  <c r="C65" i="6"/>
  <c r="B66" i="6"/>
  <c r="C66" i="6"/>
  <c r="B67" i="6"/>
  <c r="C67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B4" i="5"/>
  <c r="C4" i="5"/>
  <c r="B5" i="5"/>
  <c r="C5" i="5"/>
  <c r="B6" i="5"/>
  <c r="C6" i="5"/>
  <c r="B7" i="5"/>
  <c r="C7" i="5"/>
  <c r="B8" i="5"/>
  <c r="C8" i="5"/>
  <c r="B9" i="5"/>
  <c r="C9" i="5"/>
  <c r="B10" i="5"/>
  <c r="C10" i="5"/>
  <c r="B11" i="5"/>
  <c r="C11" i="5"/>
  <c r="B12" i="5"/>
  <c r="C12" i="5"/>
  <c r="B13" i="5"/>
  <c r="C13" i="5"/>
  <c r="B14" i="5"/>
  <c r="C14" i="5"/>
  <c r="B15" i="5"/>
  <c r="C15" i="5"/>
  <c r="B16" i="5"/>
  <c r="C16" i="5"/>
  <c r="B17" i="5"/>
  <c r="C17" i="5"/>
  <c r="B18" i="5"/>
  <c r="C18" i="5"/>
  <c r="B19" i="5"/>
  <c r="C19" i="5"/>
  <c r="B20" i="5"/>
  <c r="C20" i="5"/>
  <c r="B21" i="5"/>
  <c r="C21" i="5"/>
  <c r="B22" i="5"/>
  <c r="C22" i="5"/>
  <c r="B23" i="5"/>
  <c r="C23" i="5"/>
  <c r="B24" i="5"/>
  <c r="C24" i="5"/>
  <c r="B25" i="5"/>
  <c r="C25" i="5"/>
  <c r="B26" i="5"/>
  <c r="C26" i="5"/>
  <c r="B27" i="5"/>
  <c r="C27" i="5"/>
  <c r="B28" i="5"/>
  <c r="C28" i="5"/>
  <c r="B29" i="5"/>
  <c r="C29" i="5"/>
  <c r="B30" i="5"/>
  <c r="C30" i="5"/>
  <c r="B31" i="5"/>
  <c r="C31" i="5"/>
  <c r="B32" i="5"/>
  <c r="C32" i="5"/>
  <c r="B33" i="5"/>
  <c r="C33" i="5"/>
  <c r="B34" i="5"/>
  <c r="C34" i="5"/>
  <c r="B35" i="5"/>
  <c r="C35" i="5"/>
  <c r="B36" i="5"/>
  <c r="C36" i="5"/>
  <c r="B37" i="5"/>
  <c r="C37" i="5"/>
  <c r="B38" i="5"/>
  <c r="C38" i="5"/>
  <c r="B39" i="5"/>
  <c r="C39" i="5"/>
  <c r="B40" i="5"/>
  <c r="C40" i="5"/>
  <c r="B41" i="5"/>
  <c r="C41" i="5"/>
  <c r="B42" i="5"/>
  <c r="C42" i="5"/>
  <c r="B43" i="5"/>
  <c r="C43" i="5"/>
  <c r="B44" i="5"/>
  <c r="C44" i="5"/>
  <c r="B45" i="5"/>
  <c r="C45" i="5"/>
  <c r="B46" i="5"/>
  <c r="C46" i="5"/>
  <c r="B47" i="5"/>
  <c r="C47" i="5"/>
  <c r="B48" i="5"/>
  <c r="C48" i="5"/>
  <c r="B49" i="5"/>
  <c r="C49" i="5"/>
  <c r="B50" i="5"/>
  <c r="C50" i="5"/>
  <c r="B51" i="5"/>
  <c r="C51" i="5"/>
  <c r="B52" i="5"/>
  <c r="C52" i="5"/>
  <c r="B53" i="5"/>
  <c r="C53" i="5"/>
  <c r="B54" i="5"/>
  <c r="C54" i="5"/>
  <c r="B55" i="5"/>
  <c r="C55" i="5"/>
  <c r="B56" i="5"/>
  <c r="C56" i="5"/>
  <c r="B57" i="5"/>
  <c r="C57" i="5"/>
  <c r="B58" i="5"/>
  <c r="C58" i="5"/>
  <c r="B59" i="5"/>
  <c r="C59" i="5"/>
  <c r="B60" i="5"/>
  <c r="C60" i="5"/>
  <c r="B61" i="5"/>
  <c r="C61" i="5"/>
  <c r="B62" i="5"/>
  <c r="C62" i="5"/>
  <c r="B63" i="5"/>
  <c r="C63" i="5"/>
  <c r="B64" i="5"/>
  <c r="C64" i="5"/>
  <c r="B65" i="5"/>
  <c r="C65" i="5"/>
  <c r="B66" i="5"/>
  <c r="C66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B4" i="3"/>
  <c r="C4" i="3"/>
  <c r="B5" i="3"/>
  <c r="C5" i="3"/>
  <c r="B6" i="3"/>
  <c r="C6" i="3"/>
  <c r="B7" i="3"/>
  <c r="C7" i="3"/>
  <c r="B8" i="3"/>
  <c r="C8" i="3"/>
  <c r="B9" i="3"/>
  <c r="C9" i="3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B38" i="3"/>
  <c r="C38" i="3"/>
  <c r="B39" i="3"/>
  <c r="C39" i="3"/>
  <c r="B40" i="3"/>
  <c r="C40" i="3"/>
  <c r="B41" i="3"/>
  <c r="C41" i="3"/>
  <c r="B42" i="3"/>
  <c r="C42" i="3"/>
  <c r="B43" i="3"/>
  <c r="C43" i="3"/>
  <c r="B44" i="3"/>
  <c r="C44" i="3"/>
  <c r="B45" i="3"/>
  <c r="C45" i="3"/>
  <c r="B46" i="3"/>
  <c r="C46" i="3"/>
  <c r="B47" i="3"/>
  <c r="C47" i="3"/>
  <c r="B48" i="3"/>
  <c r="C48" i="3"/>
  <c r="B49" i="3"/>
  <c r="C49" i="3"/>
  <c r="B50" i="3"/>
  <c r="C50" i="3"/>
  <c r="B51" i="3"/>
  <c r="C51" i="3"/>
  <c r="B52" i="3"/>
  <c r="C52" i="3"/>
  <c r="B53" i="3"/>
  <c r="C53" i="3"/>
  <c r="B54" i="3"/>
  <c r="C54" i="3"/>
  <c r="B55" i="3"/>
  <c r="C55" i="3"/>
  <c r="B56" i="3"/>
  <c r="C56" i="3"/>
  <c r="B57" i="3"/>
  <c r="C57" i="3"/>
  <c r="B58" i="3"/>
  <c r="C58" i="3"/>
  <c r="B59" i="3"/>
  <c r="C59" i="3"/>
  <c r="B60" i="3"/>
  <c r="C60" i="3"/>
  <c r="B61" i="3"/>
  <c r="C61" i="3"/>
  <c r="B62" i="3"/>
  <c r="C62" i="3"/>
  <c r="B63" i="3"/>
  <c r="C63" i="3"/>
  <c r="B64" i="3"/>
  <c r="C64" i="3"/>
  <c r="B65" i="3"/>
  <c r="C65" i="3"/>
  <c r="B66" i="3"/>
  <c r="C66" i="3"/>
  <c r="B67" i="3"/>
  <c r="C67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E5" i="2"/>
  <c r="D5" i="2"/>
  <c r="C5" i="2"/>
  <c r="B5" i="2"/>
  <c r="F5" i="2"/>
  <c r="G5" i="2"/>
  <c r="H5" i="2"/>
  <c r="I5" i="2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D80" i="8" l="1"/>
  <c r="AM7" i="4"/>
  <c r="AM8" i="4"/>
  <c r="AM9" i="4"/>
  <c r="AM10" i="4"/>
  <c r="AM11" i="4"/>
  <c r="AM12" i="4"/>
  <c r="AM13" i="4"/>
  <c r="AM14" i="4"/>
  <c r="AM15" i="4"/>
  <c r="AM16" i="4"/>
  <c r="AM17" i="4"/>
  <c r="AM18" i="4"/>
  <c r="AM19" i="4"/>
  <c r="AM20" i="4"/>
  <c r="AM21" i="4"/>
  <c r="AM22" i="4"/>
  <c r="AM23" i="4"/>
  <c r="AM24" i="4"/>
  <c r="AM25" i="4"/>
  <c r="AM26" i="4"/>
  <c r="AM27" i="4"/>
  <c r="AM28" i="4"/>
  <c r="AM29" i="4"/>
  <c r="AM30" i="4"/>
  <c r="AM31" i="4"/>
  <c r="AM32" i="4"/>
  <c r="AM33" i="4"/>
  <c r="AM34" i="4"/>
  <c r="AM35" i="4"/>
  <c r="AM36" i="4"/>
  <c r="AM37" i="4"/>
  <c r="AM38" i="4"/>
  <c r="AM39" i="4"/>
  <c r="AM40" i="4"/>
  <c r="AM41" i="4"/>
  <c r="AM42" i="4"/>
  <c r="AM43" i="4"/>
  <c r="AM44" i="4"/>
  <c r="AM45" i="4"/>
  <c r="AM46" i="4"/>
  <c r="AM47" i="4"/>
  <c r="AM48" i="4"/>
  <c r="AM49" i="4"/>
  <c r="AM50" i="4"/>
  <c r="AM51" i="4"/>
  <c r="AM52" i="4"/>
  <c r="AM53" i="4"/>
  <c r="AM54" i="4"/>
  <c r="AM55" i="4"/>
  <c r="AM56" i="4"/>
  <c r="AM57" i="4"/>
  <c r="AM58" i="4"/>
  <c r="AM59" i="4"/>
  <c r="AM60" i="4"/>
  <c r="AM61" i="4"/>
  <c r="AM62" i="4"/>
  <c r="AM63" i="4"/>
  <c r="AM64" i="4"/>
  <c r="AM65" i="4"/>
  <c r="AM66" i="4"/>
  <c r="AM67" i="4"/>
  <c r="AM68" i="4"/>
  <c r="AM69" i="4"/>
  <c r="AL7" i="4"/>
  <c r="AL8" i="4"/>
  <c r="AL9" i="4"/>
  <c r="AL10" i="4"/>
  <c r="AL11" i="4"/>
  <c r="AL12" i="4"/>
  <c r="AL13" i="4"/>
  <c r="AL14" i="4"/>
  <c r="AL15" i="4"/>
  <c r="AL16" i="4"/>
  <c r="AL17" i="4"/>
  <c r="AL18" i="4"/>
  <c r="AL19" i="4"/>
  <c r="AL20" i="4"/>
  <c r="AL21" i="4"/>
  <c r="AL22" i="4"/>
  <c r="AL23" i="4"/>
  <c r="AL24" i="4"/>
  <c r="AL25" i="4"/>
  <c r="AL26" i="4"/>
  <c r="AL27" i="4"/>
  <c r="AL28" i="4"/>
  <c r="AL29" i="4"/>
  <c r="AL30" i="4"/>
  <c r="AL31" i="4"/>
  <c r="AL32" i="4"/>
  <c r="AL33" i="4"/>
  <c r="AL34" i="4"/>
  <c r="AL35" i="4"/>
  <c r="AL36" i="4"/>
  <c r="AL37" i="4"/>
  <c r="AL38" i="4"/>
  <c r="AL39" i="4"/>
  <c r="AL40" i="4"/>
  <c r="AL41" i="4"/>
  <c r="AL42" i="4"/>
  <c r="AL43" i="4"/>
  <c r="AL44" i="4"/>
  <c r="AL45" i="4"/>
  <c r="AL46" i="4"/>
  <c r="AL47" i="4"/>
  <c r="AL48" i="4"/>
  <c r="AL49" i="4"/>
  <c r="AL50" i="4"/>
  <c r="AL51" i="4"/>
  <c r="AL52" i="4"/>
  <c r="AL53" i="4"/>
  <c r="AL54" i="4"/>
  <c r="AL55" i="4"/>
  <c r="AL56" i="4"/>
  <c r="AL57" i="4"/>
  <c r="AL58" i="4"/>
  <c r="AL59" i="4"/>
  <c r="AL60" i="4"/>
  <c r="AL61" i="4"/>
  <c r="AL62" i="4"/>
  <c r="AL63" i="4"/>
  <c r="AL64" i="4"/>
  <c r="AL65" i="4"/>
  <c r="AL66" i="4"/>
  <c r="AL67" i="4"/>
  <c r="AL68" i="4"/>
  <c r="AL69" i="4"/>
  <c r="AM6" i="4"/>
  <c r="AL6" i="4"/>
  <c r="A4" i="9" l="1"/>
  <c r="A4" i="8"/>
  <c r="A4" i="7"/>
  <c r="A4" i="6"/>
  <c r="A4" i="5"/>
  <c r="A4" i="3"/>
  <c r="A5" i="2"/>
  <c r="D79" i="3" l="1"/>
  <c r="D79" i="5"/>
  <c r="E80" i="8"/>
  <c r="D79" i="9"/>
  <c r="E79" i="5"/>
  <c r="E79" i="3"/>
  <c r="E79" i="6"/>
  <c r="D79" i="6"/>
  <c r="E79" i="7"/>
  <c r="D79" i="7"/>
  <c r="I80" i="8"/>
  <c r="L80" i="8" l="1"/>
</calcChain>
</file>

<file path=xl/sharedStrings.xml><?xml version="1.0" encoding="utf-8"?>
<sst xmlns="http://schemas.openxmlformats.org/spreadsheetml/2006/main" count="1082" uniqueCount="412">
  <si>
    <t>2106-003</t>
  </si>
  <si>
    <t>Do Lesek 42, Znojmo 669 02</t>
  </si>
  <si>
    <t>7372Igor.yacht@seznam.cz</t>
  </si>
  <si>
    <t>2106-032</t>
  </si>
  <si>
    <t>Bří Čapků 6, Znojmo 669 02</t>
  </si>
  <si>
    <t>priegelhof@seznam.cz</t>
  </si>
  <si>
    <t>2106-042</t>
  </si>
  <si>
    <t>Vinohrady 3, Znojmo 669 02</t>
  </si>
  <si>
    <t>r.bradac@seznam.cz</t>
  </si>
  <si>
    <t>2106-046</t>
  </si>
  <si>
    <t>Na Vinici 5, Znojmo 669 02</t>
  </si>
  <si>
    <t>viton.jan@seznam.cz</t>
  </si>
  <si>
    <t>2106-057</t>
  </si>
  <si>
    <t>Vinohrady 31, Znojmo 669 02</t>
  </si>
  <si>
    <t>ruda.pavka@seznam.cz</t>
  </si>
  <si>
    <t>2106-150</t>
  </si>
  <si>
    <t>Nad splavem 6, Znojmo 669 02</t>
  </si>
  <si>
    <t>mir.vitek@email.cz</t>
  </si>
  <si>
    <t>2106-181</t>
  </si>
  <si>
    <t>Chelčického 4, Znojmo 669 02</t>
  </si>
  <si>
    <t>2106-184</t>
  </si>
  <si>
    <t>Jarošova 24, Znojmo 669 02</t>
  </si>
  <si>
    <t>roman.viton@seznam.cz</t>
  </si>
  <si>
    <t>2106-190</t>
  </si>
  <si>
    <t>Mičurinova 4, Znojmo 669 02</t>
  </si>
  <si>
    <t>vystrcilmilan@seznam.cz</t>
  </si>
  <si>
    <t>2106-191</t>
  </si>
  <si>
    <t>Vinohrady 55, Znojmo 669 02</t>
  </si>
  <si>
    <t>ott.s@unimaznojmo.cz</t>
  </si>
  <si>
    <t>2106-192</t>
  </si>
  <si>
    <t>Holandská 18, Znojmo 671 81</t>
  </si>
  <si>
    <t>vita@starclass.cz</t>
  </si>
  <si>
    <t>2106-201</t>
  </si>
  <si>
    <t>Jana Palacha 5, Znojmo 669 02</t>
  </si>
  <si>
    <t>eda.prochazka@gmail.com</t>
  </si>
  <si>
    <t>2106-223</t>
  </si>
  <si>
    <t>Fibichova 12, Znojmo 669 02</t>
  </si>
  <si>
    <t>honza@znogeo.cz</t>
  </si>
  <si>
    <t>2106-230</t>
  </si>
  <si>
    <t>R. Svobodové 25, Znojmo 669 02</t>
  </si>
  <si>
    <t>husiku@centrum.cz</t>
  </si>
  <si>
    <t>2106-231</t>
  </si>
  <si>
    <t>2106-239</t>
  </si>
  <si>
    <t>Pražská 1B, Znojmo 669 02</t>
  </si>
  <si>
    <t>2106-240</t>
  </si>
  <si>
    <t>Sídliště Pražská 1B, Znojmo 669 02</t>
  </si>
  <si>
    <t>karl.vac@email.cz</t>
  </si>
  <si>
    <t>2106-241</t>
  </si>
  <si>
    <t>vacula.jan@email.cz</t>
  </si>
  <si>
    <t>2106-249</t>
  </si>
  <si>
    <t>Jarošova 13, Znojmo 669 02</t>
  </si>
  <si>
    <t>andrea.hadrouskova@seznam.cz</t>
  </si>
  <si>
    <t>2106-250</t>
  </si>
  <si>
    <t>Gagarinova 48, Znojmo 669 02</t>
  </si>
  <si>
    <t>tonal@volny.cz</t>
  </si>
  <si>
    <t>2106-257</t>
  </si>
  <si>
    <t>Ant.Slavíka 1310/3, Brno 602 00</t>
  </si>
  <si>
    <t>karsulin@cepsinvest.cz</t>
  </si>
  <si>
    <t>2106-261</t>
  </si>
  <si>
    <t>Štitary 731, Šumná 671 02</t>
  </si>
  <si>
    <t>podolsky.marek@seznam.cz</t>
  </si>
  <si>
    <t>2106-266</t>
  </si>
  <si>
    <t>Štítary 47, Znojmo 671 02</t>
  </si>
  <si>
    <t>holubmil@seznam.cz</t>
  </si>
  <si>
    <t>2106-271</t>
  </si>
  <si>
    <t>Pod Soudním vrchem 4, Znojmo 669 02</t>
  </si>
  <si>
    <t>2106-279</t>
  </si>
  <si>
    <t>Janáčkova 14, Znojmo 669 02</t>
  </si>
  <si>
    <t>evanevans@email.cz</t>
  </si>
  <si>
    <t>2106-292</t>
  </si>
  <si>
    <t>2106-297</t>
  </si>
  <si>
    <t>Modřínová 589, Třebíč 0</t>
  </si>
  <si>
    <t>ales.dlouhy@seznam.cz</t>
  </si>
  <si>
    <t>2106-300</t>
  </si>
  <si>
    <t>pascalino@seznam.cz</t>
  </si>
  <si>
    <t>2106-301</t>
  </si>
  <si>
    <t>Janáčkova 17, Znojmo 669 02</t>
  </si>
  <si>
    <t>zbynekbulin75@gmail.com</t>
  </si>
  <si>
    <t>2106-304</t>
  </si>
  <si>
    <t>Čechyňská 34, Rousínov 683 01</t>
  </si>
  <si>
    <t>bupe@seznam.cz</t>
  </si>
  <si>
    <t>2106-308</t>
  </si>
  <si>
    <t>Přímětice 332, Znojmo 669 02</t>
  </si>
  <si>
    <t>karelpodzimek@email.cz</t>
  </si>
  <si>
    <t>2106-309</t>
  </si>
  <si>
    <t>Slavice 84, Třebíč 674 01</t>
  </si>
  <si>
    <t>hostanka@volny.cz</t>
  </si>
  <si>
    <t>2106-310</t>
  </si>
  <si>
    <t>Hladíkova 18, Třebíč 674 01</t>
  </si>
  <si>
    <t>martin.fiala@cez.cz</t>
  </si>
  <si>
    <t>2106-311</t>
  </si>
  <si>
    <t>hanzprochazka@gmail.com</t>
  </si>
  <si>
    <t>2106-313</t>
  </si>
  <si>
    <t>Vančurova 5, Znojmo 669 02</t>
  </si>
  <si>
    <t>heidrichmhm@gmail.com</t>
  </si>
  <si>
    <t>2106-314</t>
  </si>
  <si>
    <t>Akátová 6, Znojmo 669 02</t>
  </si>
  <si>
    <t>navrkal@elektrokov.cz</t>
  </si>
  <si>
    <t>2106-315</t>
  </si>
  <si>
    <t>ott.adam@seznam.cz</t>
  </si>
  <si>
    <t>2106-317</t>
  </si>
  <si>
    <t>Otmarova 5, Třebíč 0</t>
  </si>
  <si>
    <t>obchod@lob-uhlir.cz</t>
  </si>
  <si>
    <t>2106-318</t>
  </si>
  <si>
    <t>Holandská 14, Znojmo 671 81</t>
  </si>
  <si>
    <t>2106-320</t>
  </si>
  <si>
    <t>2106-321</t>
  </si>
  <si>
    <t>2106-325</t>
  </si>
  <si>
    <t>Pavlice 127, Pavlice 671 56</t>
  </si>
  <si>
    <t>rpevny@seznam.cz</t>
  </si>
  <si>
    <t>2106-326</t>
  </si>
  <si>
    <t>Údolní 30, Brno 602 00</t>
  </si>
  <si>
    <t>jsoska@hotmail.cz</t>
  </si>
  <si>
    <t>2106-328</t>
  </si>
  <si>
    <t>Luční 32, Brno 616 00</t>
  </si>
  <si>
    <t>marek.hakl@fnusa.cz</t>
  </si>
  <si>
    <t>2106-330</t>
  </si>
  <si>
    <t>Trnkova 102, Brno 628 00</t>
  </si>
  <si>
    <t>bobusd@seznam.cz</t>
  </si>
  <si>
    <t>2106-335</t>
  </si>
  <si>
    <t>pepadavid@email.cz</t>
  </si>
  <si>
    <t>2106-336</t>
  </si>
  <si>
    <t>Zemědělská 142, Žabčice 664 60</t>
  </si>
  <si>
    <t>petr.durec@seznam.cz</t>
  </si>
  <si>
    <t>2106-337</t>
  </si>
  <si>
    <t>Zašovská 737, Valašské Meziří 757 01</t>
  </si>
  <si>
    <t>2106-338</t>
  </si>
  <si>
    <t>Vrchlického 70, Třebíč 0</t>
  </si>
  <si>
    <t>brychtavaclav@seznam.cz</t>
  </si>
  <si>
    <t>2106-339</t>
  </si>
  <si>
    <t>Vranovská Ves 74, Kravsko 0</t>
  </si>
  <si>
    <t>cenekherold@gmail.com</t>
  </si>
  <si>
    <t>2106-343</t>
  </si>
  <si>
    <t>Bezkov 88, Znojmo 669 02</t>
  </si>
  <si>
    <t>2106-344</t>
  </si>
  <si>
    <t>prochazka.ondra@outlook.com</t>
  </si>
  <si>
    <t>2106-346</t>
  </si>
  <si>
    <t>Jiráskova 1082/2, Znojmo 669 02</t>
  </si>
  <si>
    <t>mamaev.andre@gmail.com</t>
  </si>
  <si>
    <t>2106-347</t>
  </si>
  <si>
    <t>radka.prochazka@gmail.com</t>
  </si>
  <si>
    <t>2106-348</t>
  </si>
  <si>
    <t>tomas.pavka@agrana.com</t>
  </si>
  <si>
    <t>2106-349</t>
  </si>
  <si>
    <t>2106-350</t>
  </si>
  <si>
    <t>Pražská 2406/3B, Znojmo 669 02</t>
  </si>
  <si>
    <t>x.jc@seznam.cz</t>
  </si>
  <si>
    <t>2106-351</t>
  </si>
  <si>
    <t>Obroková 8, Znojmo 669 02</t>
  </si>
  <si>
    <t>marekrubes@seznam.cz</t>
  </si>
  <si>
    <t>2106-352</t>
  </si>
  <si>
    <t>Nová ulice 296, Oblekovice 669 02</t>
  </si>
  <si>
    <t>2106-353</t>
  </si>
  <si>
    <t>Štramberk 852, Nový Jičín 0</t>
  </si>
  <si>
    <t>ramach4@seznam.cz</t>
  </si>
  <si>
    <t>2106-354</t>
  </si>
  <si>
    <t>Sudoměřice 234, 696 66</t>
  </si>
  <si>
    <t>2106-356</t>
  </si>
  <si>
    <t>Slunná 824, Luhačovice 0</t>
  </si>
  <si>
    <t>2106-357</t>
  </si>
  <si>
    <t>2106-358</t>
  </si>
  <si>
    <t>addavid@seznam.cz</t>
  </si>
  <si>
    <t>2106-359</t>
  </si>
  <si>
    <t>Cislo</t>
  </si>
  <si>
    <t>Jméno</t>
  </si>
  <si>
    <t>Funkce</t>
  </si>
  <si>
    <t>Adresa</t>
  </si>
  <si>
    <t>Tel</t>
  </si>
  <si>
    <t>E-Mail</t>
  </si>
  <si>
    <t>Milíčovice 80, Znojmo 66902</t>
  </si>
  <si>
    <t>Narozen</t>
  </si>
  <si>
    <t>člen RK</t>
  </si>
  <si>
    <t>Poznámka</t>
  </si>
  <si>
    <t>Seznam členů YCZN</t>
  </si>
  <si>
    <t>Základní údaje</t>
  </si>
  <si>
    <t>Brigáda - Jaro</t>
  </si>
  <si>
    <t>Brigáda - Podzim</t>
  </si>
  <si>
    <t>Předpis</t>
  </si>
  <si>
    <t>Platba</t>
  </si>
  <si>
    <t>Členství</t>
  </si>
  <si>
    <t>Molo</t>
  </si>
  <si>
    <t>Ohrada</t>
  </si>
  <si>
    <t>Hod</t>
  </si>
  <si>
    <t>Kč</t>
  </si>
  <si>
    <t>Datum</t>
  </si>
  <si>
    <t>Č. dokl./V.S.</t>
  </si>
  <si>
    <t>Celkem</t>
  </si>
  <si>
    <t>Povinnosti člena vůči YCZN</t>
  </si>
  <si>
    <t>Celkem za člena</t>
  </si>
  <si>
    <t>Sponzoring</t>
  </si>
  <si>
    <t>Částka</t>
  </si>
  <si>
    <t>Závodní licence</t>
  </si>
  <si>
    <t>Předmět sponzoringu</t>
  </si>
  <si>
    <t>Ověřen?</t>
  </si>
  <si>
    <t>Číslo</t>
  </si>
  <si>
    <t>Příjmení</t>
  </si>
  <si>
    <t>Štěrba</t>
  </si>
  <si>
    <t>Priegelhof</t>
  </si>
  <si>
    <t>Bradáč</t>
  </si>
  <si>
    <t>Vítoň</t>
  </si>
  <si>
    <t>Pavka</t>
  </si>
  <si>
    <t>Vítek</t>
  </si>
  <si>
    <t>Pivovarčík</t>
  </si>
  <si>
    <t>Vystrčil</t>
  </si>
  <si>
    <t>Ott</t>
  </si>
  <si>
    <t>Procházka</t>
  </si>
  <si>
    <t>Huss</t>
  </si>
  <si>
    <t>Vacula</t>
  </si>
  <si>
    <t>Hadroušek</t>
  </si>
  <si>
    <t>Karšulín</t>
  </si>
  <si>
    <t>Podolský</t>
  </si>
  <si>
    <t>Holub</t>
  </si>
  <si>
    <t>Pivnička</t>
  </si>
  <si>
    <t>Dlouhý</t>
  </si>
  <si>
    <t>Bulín</t>
  </si>
  <si>
    <t>Bubňák</t>
  </si>
  <si>
    <t>Podzimek</t>
  </si>
  <si>
    <t>Fiala</t>
  </si>
  <si>
    <t>Heidrich</t>
  </si>
  <si>
    <t>Navrkal</t>
  </si>
  <si>
    <t>Uhlíř</t>
  </si>
  <si>
    <t>Bix</t>
  </si>
  <si>
    <t>Procházková</t>
  </si>
  <si>
    <t>Pevný</t>
  </si>
  <si>
    <t>Soška</t>
  </si>
  <si>
    <t>Hakl</t>
  </si>
  <si>
    <t>Bobuš</t>
  </si>
  <si>
    <t>David</t>
  </si>
  <si>
    <t>Durec</t>
  </si>
  <si>
    <t>Kovář</t>
  </si>
  <si>
    <t>Brychta</t>
  </si>
  <si>
    <t>Čeněk</t>
  </si>
  <si>
    <t>Tunka</t>
  </si>
  <si>
    <t>Mamaev</t>
  </si>
  <si>
    <t>Čučka</t>
  </si>
  <si>
    <t>Rubeš</t>
  </si>
  <si>
    <t>Kutý</t>
  </si>
  <si>
    <t>Ramach</t>
  </si>
  <si>
    <t>Novický</t>
  </si>
  <si>
    <t>Maňas</t>
  </si>
  <si>
    <t>Bobek</t>
  </si>
  <si>
    <t>Nosek</t>
  </si>
  <si>
    <t>Igor</t>
  </si>
  <si>
    <t>Karel</t>
  </si>
  <si>
    <t>Roman</t>
  </si>
  <si>
    <t>Jan, st.</t>
  </si>
  <si>
    <t>Rudolf</t>
  </si>
  <si>
    <t>Miroslav</t>
  </si>
  <si>
    <t>Milan</t>
  </si>
  <si>
    <t>Stanislav</t>
  </si>
  <si>
    <t>Vítězslav</t>
  </si>
  <si>
    <t>Eduard</t>
  </si>
  <si>
    <t>Jan, ml.</t>
  </si>
  <si>
    <t>Tomáš</t>
  </si>
  <si>
    <t>Ladislav</t>
  </si>
  <si>
    <t>Karel, st.</t>
  </si>
  <si>
    <t>Karel, ml.</t>
  </si>
  <si>
    <t>Jan</t>
  </si>
  <si>
    <t>Kamil</t>
  </si>
  <si>
    <t>Antonín</t>
  </si>
  <si>
    <t>Pavel</t>
  </si>
  <si>
    <t>Marek</t>
  </si>
  <si>
    <t>Miloslav, st.</t>
  </si>
  <si>
    <t>Jakub</t>
  </si>
  <si>
    <t>Miloslav, ml.</t>
  </si>
  <si>
    <t>Aleš</t>
  </si>
  <si>
    <t>Jiří</t>
  </si>
  <si>
    <t>Petr</t>
  </si>
  <si>
    <t>Zbyněk</t>
  </si>
  <si>
    <t>Martin</t>
  </si>
  <si>
    <t>Michal</t>
  </si>
  <si>
    <t>Adam</t>
  </si>
  <si>
    <t>Bedřich</t>
  </si>
  <si>
    <t>Bára</t>
  </si>
  <si>
    <t>Rostislav</t>
  </si>
  <si>
    <t>Josef</t>
  </si>
  <si>
    <t>Václav</t>
  </si>
  <si>
    <t>Herold</t>
  </si>
  <si>
    <t>Ondřej</t>
  </si>
  <si>
    <t>Andrey</t>
  </si>
  <si>
    <t>Radka</t>
  </si>
  <si>
    <t>Lukáš</t>
  </si>
  <si>
    <t>Jaroslav</t>
  </si>
  <si>
    <t>Miloš</t>
  </si>
  <si>
    <t>František</t>
  </si>
  <si>
    <t>Člen VV</t>
  </si>
  <si>
    <t>správ. YC, předs. RK</t>
  </si>
  <si>
    <t>Člen RK</t>
  </si>
  <si>
    <t>Viceprezident</t>
  </si>
  <si>
    <t>Kat</t>
  </si>
  <si>
    <t>12.7.</t>
  </si>
  <si>
    <t>Dat</t>
  </si>
  <si>
    <t>Rok</t>
  </si>
  <si>
    <t>18.4.</t>
  </si>
  <si>
    <t>12.6.</t>
  </si>
  <si>
    <t>1.5.</t>
  </si>
  <si>
    <t>27.3.</t>
  </si>
  <si>
    <t>14.2.</t>
  </si>
  <si>
    <t>19.9.</t>
  </si>
  <si>
    <t>30.8.</t>
  </si>
  <si>
    <t>4.1.</t>
  </si>
  <si>
    <t>A</t>
  </si>
  <si>
    <t>Důchodce</t>
  </si>
  <si>
    <t>Ostatní aktivity pro klub</t>
  </si>
  <si>
    <t>Zapůjčení motoráku</t>
  </si>
  <si>
    <t>Záchranná služba</t>
  </si>
  <si>
    <t>Do 18 let</t>
  </si>
  <si>
    <t>Rozhodčí, zdravotník</t>
  </si>
  <si>
    <t xml:space="preserve">I.T. technika, diplomy, </t>
  </si>
  <si>
    <t>24.4.</t>
  </si>
  <si>
    <t>18.2.</t>
  </si>
  <si>
    <t>14.3.</t>
  </si>
  <si>
    <t>pivovarcik@advokatznojmo.cz</t>
  </si>
  <si>
    <t>19.7.</t>
  </si>
  <si>
    <t>25.7.</t>
  </si>
  <si>
    <t>21.5.</t>
  </si>
  <si>
    <t>21.4.</t>
  </si>
  <si>
    <t>2.4.</t>
  </si>
  <si>
    <t>30.12.</t>
  </si>
  <si>
    <t>1.9.</t>
  </si>
  <si>
    <t>5.3.</t>
  </si>
  <si>
    <t>21.8.</t>
  </si>
  <si>
    <t xml:space="preserve">wytr@centrum.cz </t>
  </si>
  <si>
    <t>28.1.</t>
  </si>
  <si>
    <t>17.8.</t>
  </si>
  <si>
    <t>18.9.</t>
  </si>
  <si>
    <t>23.3.</t>
  </si>
  <si>
    <t>17.4.</t>
  </si>
  <si>
    <t>24.5.</t>
  </si>
  <si>
    <t>17.6.</t>
  </si>
  <si>
    <t>3.3.</t>
  </si>
  <si>
    <t>Dolní Česká 48, 669 02 Znojmo</t>
  </si>
  <si>
    <t>23.8.</t>
  </si>
  <si>
    <t>Prezident YCZN</t>
  </si>
  <si>
    <t>nc@znovin.cz</t>
  </si>
  <si>
    <t>21.10.</t>
  </si>
  <si>
    <t>Nádražní 81, Klobouky u Brna 0</t>
  </si>
  <si>
    <t>Reigerova 43, Znojmo 66902</t>
  </si>
  <si>
    <t>28.3.</t>
  </si>
  <si>
    <t>9. Května 483, Rajhrad</t>
  </si>
  <si>
    <t>michall.nosek@seznam.cz</t>
  </si>
  <si>
    <t>28.10.</t>
  </si>
  <si>
    <t>2106-360</t>
  </si>
  <si>
    <t>Strouhal</t>
  </si>
  <si>
    <t>Radek</t>
  </si>
  <si>
    <t>radek.strouhal@dsstavby.cz</t>
  </si>
  <si>
    <t>Telefon</t>
  </si>
  <si>
    <t>E-mail</t>
  </si>
  <si>
    <t>Věk</t>
  </si>
  <si>
    <t>Den</t>
  </si>
  <si>
    <t>14.9.</t>
  </si>
  <si>
    <t>13.1.</t>
  </si>
  <si>
    <t>Bubniak</t>
  </si>
  <si>
    <t>marek.hakl@volny.cz</t>
  </si>
  <si>
    <t>Pivo - Sud Bernard 11 - DP 17</t>
  </si>
  <si>
    <t>Zápůjčka člunu</t>
  </si>
  <si>
    <t>VOLNÉ</t>
  </si>
  <si>
    <t>21.1.</t>
  </si>
  <si>
    <t>Seznam členů YCZN - 2018</t>
  </si>
  <si>
    <t>3.1.</t>
  </si>
  <si>
    <t>23.9.</t>
  </si>
  <si>
    <t>milda48@email.cz</t>
  </si>
  <si>
    <t>8.12.</t>
  </si>
  <si>
    <t>7.5.</t>
  </si>
  <si>
    <t>VH</t>
  </si>
  <si>
    <t>zbulin75@gmail.com</t>
  </si>
  <si>
    <t>1863368163/0800</t>
  </si>
  <si>
    <t>pavel1karsulin@seznam.cz</t>
  </si>
  <si>
    <t>autosalon.ramach@seznam.cz</t>
  </si>
  <si>
    <t>2106-361</t>
  </si>
  <si>
    <t>2106-362</t>
  </si>
  <si>
    <t>2106-363</t>
  </si>
  <si>
    <t>2406-364</t>
  </si>
  <si>
    <t>2106-365</t>
  </si>
  <si>
    <t>2106-366</t>
  </si>
  <si>
    <t>2106-367</t>
  </si>
  <si>
    <t>2106-368</t>
  </si>
  <si>
    <t>2106-369</t>
  </si>
  <si>
    <t>2106-370</t>
  </si>
  <si>
    <t>Mucha</t>
  </si>
  <si>
    <t>Pavková</t>
  </si>
  <si>
    <t>86-2459480297/0100</t>
  </si>
  <si>
    <t>NEAKTUALIZOVAT na ČSJ</t>
  </si>
  <si>
    <t>3.000,- + 7.000,- - Vstup a loď</t>
  </si>
  <si>
    <t>Přeplatek 1.000,- z loňska</t>
  </si>
  <si>
    <t>5.8.</t>
  </si>
  <si>
    <t>Krhovice 184</t>
  </si>
  <si>
    <t>sepl.mucha@email.cz</t>
  </si>
  <si>
    <t>Závodní licence 2018</t>
  </si>
  <si>
    <t>Sponzoring 2018</t>
  </si>
  <si>
    <t>Brigáda - Jaro 2018</t>
  </si>
  <si>
    <t>Brigáda - Podzim 2018</t>
  </si>
  <si>
    <t>Ohrada 2018</t>
  </si>
  <si>
    <t>Molo 2018</t>
  </si>
  <si>
    <t>Členství 2018</t>
  </si>
  <si>
    <t>Seznam členů YCZN - Základní údaje 2018</t>
  </si>
  <si>
    <t>20227028/0600</t>
  </si>
  <si>
    <t>Vstupní polpatek do YCZN + loď</t>
  </si>
  <si>
    <t>Smlouva</t>
  </si>
  <si>
    <t>5+5</t>
  </si>
  <si>
    <t>5+5+5+5</t>
  </si>
  <si>
    <t>5+5+5</t>
  </si>
  <si>
    <t>Valná hromada</t>
  </si>
  <si>
    <t>Brigada - Pavka</t>
  </si>
  <si>
    <t>Hotově Milošovi</t>
  </si>
  <si>
    <t>8826661001/5500</t>
  </si>
  <si>
    <t>3903655001/5500</t>
  </si>
  <si>
    <t>Poháry, medaile, věcné ceny</t>
  </si>
  <si>
    <t>10000 + 3000</t>
  </si>
  <si>
    <t>Alfa Premia 10.000,- Ryant 19.000,-</t>
  </si>
  <si>
    <t>Závod OPV 2018</t>
  </si>
  <si>
    <t xml:space="preserve">PC technika, kamery, spotřebiče, Hosting/rok - 1200,- /Propagační materiály/ Vlek technická 2500, pošta - 200,-, materiál (3.000,-), sponzoring OPV 3.000,-, cestovní náklady (Přerov, Praha, Náměšť, …, pošta,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</si>
</sst>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39" x14ac:knownFonts="1">
    <font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color theme="0"/>
      <name val="Tahoma"/>
      <family val="2"/>
      <charset val="238"/>
    </font>
    <font>
      <b/>
      <sz val="11"/>
      <color theme="1"/>
      <name val="Tahoma"/>
      <family val="2"/>
      <charset val="238"/>
    </font>
    <font>
      <sz val="11"/>
      <color rgb="FF9C0006"/>
      <name val="Tahoma"/>
      <family val="2"/>
      <charset val="238"/>
    </font>
    <font>
      <b/>
      <sz val="11"/>
      <color theme="0"/>
      <name val="Tahoma"/>
      <family val="2"/>
      <charset val="238"/>
    </font>
    <font>
      <b/>
      <sz val="15"/>
      <color theme="3"/>
      <name val="Tahoma"/>
      <family val="2"/>
      <charset val="238"/>
    </font>
    <font>
      <b/>
      <sz val="13"/>
      <color theme="3"/>
      <name val="Tahoma"/>
      <family val="2"/>
      <charset val="238"/>
    </font>
    <font>
      <b/>
      <sz val="11"/>
      <color theme="3"/>
      <name val="Tahoma"/>
      <family val="2"/>
      <charset val="238"/>
    </font>
    <font>
      <sz val="18"/>
      <color theme="3"/>
      <name val="Calibri Light"/>
      <family val="2"/>
      <charset val="238"/>
      <scheme val="major"/>
    </font>
    <font>
      <sz val="11"/>
      <color rgb="FF9C6500"/>
      <name val="Tahoma"/>
      <family val="2"/>
      <charset val="238"/>
    </font>
    <font>
      <sz val="11"/>
      <color rgb="FFFA7D00"/>
      <name val="Tahoma"/>
      <family val="2"/>
      <charset val="238"/>
    </font>
    <font>
      <sz val="11"/>
      <color rgb="FF006100"/>
      <name val="Tahoma"/>
      <family val="2"/>
      <charset val="238"/>
    </font>
    <font>
      <sz val="11"/>
      <color rgb="FFFF0000"/>
      <name val="Tahoma"/>
      <family val="2"/>
      <charset val="238"/>
    </font>
    <font>
      <sz val="11"/>
      <color rgb="FF3F3F76"/>
      <name val="Tahoma"/>
      <family val="2"/>
      <charset val="238"/>
    </font>
    <font>
      <b/>
      <sz val="11"/>
      <color rgb="FFFA7D00"/>
      <name val="Tahoma"/>
      <family val="2"/>
      <charset val="238"/>
    </font>
    <font>
      <b/>
      <sz val="11"/>
      <color rgb="FF3F3F3F"/>
      <name val="Tahoma"/>
      <family val="2"/>
      <charset val="238"/>
    </font>
    <font>
      <i/>
      <sz val="11"/>
      <color rgb="FF7F7F7F"/>
      <name val="Tahoma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Times New Roman"/>
      <family val="1"/>
      <charset val="238"/>
    </font>
    <font>
      <u/>
      <sz val="11"/>
      <color theme="10"/>
      <name val="Tahoma"/>
      <family val="2"/>
      <charset val="238"/>
    </font>
    <font>
      <sz val="11"/>
      <name val="Tahoma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FFC000"/>
      <name val="Times New Roman"/>
      <family val="1"/>
      <charset val="238"/>
    </font>
    <font>
      <sz val="12"/>
      <color rgb="FF00B0F0"/>
      <name val="Times New Roman"/>
      <family val="1"/>
      <charset val="238"/>
    </font>
    <font>
      <sz val="12"/>
      <color rgb="FF92D050"/>
      <name val="Times New Roman"/>
      <family val="1"/>
      <charset val="238"/>
    </font>
    <font>
      <sz val="10"/>
      <color rgb="FF282A2D"/>
      <name val="Arial"/>
      <family val="2"/>
      <charset val="238"/>
    </font>
    <font>
      <sz val="12"/>
      <color rgb="FF282A2D"/>
      <name val="Times New Roman"/>
      <family val="1"/>
      <charset val="238"/>
    </font>
    <font>
      <sz val="12"/>
      <color theme="2" tint="-0.249977111117893"/>
      <name val="Times New Roman"/>
      <family val="1"/>
      <charset val="238"/>
    </font>
    <font>
      <sz val="11"/>
      <color theme="2" tint="-0.249977111117893"/>
      <name val="Times New Roman"/>
      <family val="1"/>
      <charset val="238"/>
    </font>
    <font>
      <sz val="18"/>
      <color theme="1"/>
      <name val="Times New Roman"/>
      <family val="1"/>
      <charset val="238"/>
    </font>
    <font>
      <sz val="12"/>
      <color theme="9"/>
      <name val="Times New Roman"/>
      <family val="1"/>
      <charset val="238"/>
    </font>
    <font>
      <sz val="12"/>
      <color rgb="FF00B050"/>
      <name val="Times New Roman"/>
      <family val="1"/>
      <charset val="238"/>
    </font>
  </fonts>
  <fills count="4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CE0EB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8F7C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10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75" applyNumberFormat="0" applyFill="0" applyAlignment="0" applyProtection="0"/>
    <xf numFmtId="0" fontId="4" fillId="20" borderId="0" applyNumberFormat="0" applyBorder="0" applyAlignment="0" applyProtection="0"/>
    <xf numFmtId="0" fontId="5" fillId="21" borderId="76" applyNumberFormat="0" applyAlignment="0" applyProtection="0"/>
    <xf numFmtId="0" fontId="6" fillId="0" borderId="77" applyNumberFormat="0" applyFill="0" applyAlignment="0" applyProtection="0"/>
    <xf numFmtId="0" fontId="7" fillId="0" borderId="78" applyNumberFormat="0" applyFill="0" applyAlignment="0" applyProtection="0"/>
    <xf numFmtId="0" fontId="8" fillId="0" borderId="79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" fillId="23" borderId="80" applyNumberFormat="0" applyFont="0" applyAlignment="0" applyProtection="0"/>
    <xf numFmtId="0" fontId="11" fillId="0" borderId="81" applyNumberFormat="0" applyFill="0" applyAlignment="0" applyProtection="0"/>
    <xf numFmtId="0" fontId="12" fillId="2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5" borderId="82" applyNumberFormat="0" applyAlignment="0" applyProtection="0"/>
    <xf numFmtId="0" fontId="15" fillId="26" borderId="82" applyNumberFormat="0" applyAlignment="0" applyProtection="0"/>
    <xf numFmtId="0" fontId="16" fillId="26" borderId="83" applyNumberFormat="0" applyAlignment="0" applyProtection="0"/>
    <xf numFmtId="0" fontId="17" fillId="0" borderId="0" applyNumberFormat="0" applyFill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555">
    <xf numFmtId="0" fontId="0" fillId="0" borderId="0" xfId="0"/>
    <xf numFmtId="0" fontId="18" fillId="0" borderId="0" xfId="0" applyFont="1" applyFill="1"/>
    <xf numFmtId="0" fontId="18" fillId="0" borderId="0" xfId="0" applyFont="1" applyAlignment="1">
      <alignment horizontal="center"/>
    </xf>
    <xf numFmtId="0" fontId="18" fillId="0" borderId="0" xfId="0" applyFont="1"/>
    <xf numFmtId="0" fontId="18" fillId="0" borderId="1" xfId="0" applyFont="1" applyBorder="1" applyAlignment="1">
      <alignment horizontal="center"/>
    </xf>
    <xf numFmtId="0" fontId="18" fillId="0" borderId="2" xfId="0" applyFont="1" applyBorder="1"/>
    <xf numFmtId="0" fontId="18" fillId="33" borderId="1" xfId="0" applyFont="1" applyFill="1" applyBorder="1" applyAlignment="1">
      <alignment horizontal="center"/>
    </xf>
    <xf numFmtId="0" fontId="18" fillId="33" borderId="2" xfId="0" applyFont="1" applyFill="1" applyBorder="1"/>
    <xf numFmtId="0" fontId="19" fillId="0" borderId="0" xfId="0" applyFont="1" applyFill="1"/>
    <xf numFmtId="0" fontId="19" fillId="0" borderId="0" xfId="0" applyFont="1" applyAlignment="1">
      <alignment horizontal="center"/>
    </xf>
    <xf numFmtId="0" fontId="19" fillId="0" borderId="0" xfId="0" applyFont="1"/>
    <xf numFmtId="0" fontId="19" fillId="34" borderId="3" xfId="0" applyFont="1" applyFill="1" applyBorder="1"/>
    <xf numFmtId="0" fontId="19" fillId="0" borderId="4" xfId="0" applyFont="1" applyBorder="1"/>
    <xf numFmtId="0" fontId="20" fillId="0" borderId="0" xfId="0" applyFont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33" borderId="2" xfId="0" applyFont="1" applyFill="1" applyBorder="1" applyAlignment="1">
      <alignment horizontal="center"/>
    </xf>
    <xf numFmtId="0" fontId="19" fillId="0" borderId="0" xfId="0" applyFont="1" applyFill="1" applyBorder="1"/>
    <xf numFmtId="0" fontId="19" fillId="34" borderId="9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6" xfId="0" applyFont="1" applyFill="1" applyBorder="1"/>
    <xf numFmtId="0" fontId="19" fillId="0" borderId="17" xfId="0" applyFont="1" applyFill="1" applyBorder="1"/>
    <xf numFmtId="0" fontId="18" fillId="0" borderId="18" xfId="0" applyFont="1" applyBorder="1" applyAlignment="1">
      <alignment horizontal="center"/>
    </xf>
    <xf numFmtId="0" fontId="18" fillId="0" borderId="19" xfId="0" applyFont="1" applyBorder="1"/>
    <xf numFmtId="0" fontId="18" fillId="0" borderId="19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9" fillId="0" borderId="28" xfId="0" applyFont="1" applyBorder="1"/>
    <xf numFmtId="0" fontId="18" fillId="0" borderId="34" xfId="0" applyFont="1" applyBorder="1"/>
    <xf numFmtId="0" fontId="18" fillId="0" borderId="38" xfId="0" applyFont="1" applyBorder="1"/>
    <xf numFmtId="0" fontId="22" fillId="33" borderId="39" xfId="0" applyFont="1" applyFill="1" applyBorder="1"/>
    <xf numFmtId="0" fontId="18" fillId="0" borderId="43" xfId="0" applyFont="1" applyBorder="1"/>
    <xf numFmtId="0" fontId="19" fillId="38" borderId="29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2" xfId="0" applyFont="1" applyFill="1" applyBorder="1"/>
    <xf numFmtId="0" fontId="18" fillId="0" borderId="2" xfId="0" applyFont="1" applyFill="1" applyBorder="1" applyAlignment="1">
      <alignment horizontal="center"/>
    </xf>
    <xf numFmtId="0" fontId="18" fillId="0" borderId="51" xfId="0" applyFont="1" applyBorder="1"/>
    <xf numFmtId="0" fontId="18" fillId="0" borderId="52" xfId="0" applyFont="1" applyBorder="1"/>
    <xf numFmtId="0" fontId="18" fillId="0" borderId="43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35" xfId="0" applyFont="1" applyBorder="1"/>
    <xf numFmtId="0" fontId="21" fillId="35" borderId="55" xfId="0" applyFont="1" applyFill="1" applyBorder="1" applyAlignment="1">
      <alignment horizontal="center"/>
    </xf>
    <xf numFmtId="0" fontId="21" fillId="39" borderId="55" xfId="0" applyFont="1" applyFill="1" applyBorder="1" applyAlignment="1">
      <alignment horizontal="center"/>
    </xf>
    <xf numFmtId="0" fontId="21" fillId="37" borderId="55" xfId="0" applyFont="1" applyFill="1" applyBorder="1" applyAlignment="1">
      <alignment horizontal="center"/>
    </xf>
    <xf numFmtId="0" fontId="18" fillId="37" borderId="16" xfId="0" applyFont="1" applyFill="1" applyBorder="1" applyAlignment="1">
      <alignment horizontal="center"/>
    </xf>
    <xf numFmtId="0" fontId="18" fillId="37" borderId="17" xfId="0" applyFont="1" applyFill="1" applyBorder="1" applyAlignment="1">
      <alignment horizontal="center"/>
    </xf>
    <xf numFmtId="0" fontId="18" fillId="37" borderId="58" xfId="0" applyFont="1" applyFill="1" applyBorder="1" applyAlignment="1">
      <alignment horizontal="center"/>
    </xf>
    <xf numFmtId="0" fontId="18" fillId="37" borderId="59" xfId="0" applyFont="1" applyFill="1" applyBorder="1" applyAlignment="1">
      <alignment horizontal="center"/>
    </xf>
    <xf numFmtId="0" fontId="21" fillId="37" borderId="17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21" fillId="39" borderId="64" xfId="0" applyFont="1" applyFill="1" applyBorder="1" applyAlignment="1">
      <alignment horizontal="center"/>
    </xf>
    <xf numFmtId="0" fontId="21" fillId="37" borderId="64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8" fillId="0" borderId="68" xfId="0" applyFont="1" applyBorder="1"/>
    <xf numFmtId="0" fontId="21" fillId="0" borderId="0" xfId="0" applyFont="1" applyFill="1" applyBorder="1" applyAlignment="1">
      <alignment horizontal="center"/>
    </xf>
    <xf numFmtId="0" fontId="18" fillId="0" borderId="54" xfId="0" applyFont="1" applyBorder="1"/>
    <xf numFmtId="0" fontId="21" fillId="35" borderId="69" xfId="0" applyFont="1" applyFill="1" applyBorder="1" applyAlignment="1">
      <alignment horizontal="center"/>
    </xf>
    <xf numFmtId="0" fontId="18" fillId="0" borderId="70" xfId="0" applyFont="1" applyBorder="1"/>
    <xf numFmtId="0" fontId="18" fillId="0" borderId="71" xfId="0" applyFont="1" applyBorder="1"/>
    <xf numFmtId="0" fontId="18" fillId="0" borderId="72" xfId="0" applyFont="1" applyBorder="1"/>
    <xf numFmtId="0" fontId="18" fillId="37" borderId="25" xfId="0" applyFont="1" applyFill="1" applyBorder="1" applyAlignment="1">
      <alignment horizontal="center"/>
    </xf>
    <xf numFmtId="0" fontId="18" fillId="40" borderId="57" xfId="0" applyNumberFormat="1" applyFont="1" applyFill="1" applyBorder="1" applyProtection="1">
      <protection locked="0"/>
    </xf>
    <xf numFmtId="0" fontId="18" fillId="0" borderId="24" xfId="0" applyFont="1" applyFill="1" applyBorder="1" applyProtection="1">
      <protection locked="0"/>
    </xf>
    <xf numFmtId="0" fontId="18" fillId="40" borderId="24" xfId="0" applyFont="1" applyFill="1" applyBorder="1" applyProtection="1">
      <protection locked="0"/>
    </xf>
    <xf numFmtId="0" fontId="18" fillId="33" borderId="8" xfId="0" applyFont="1" applyFill="1" applyBorder="1" applyProtection="1">
      <protection locked="0"/>
    </xf>
    <xf numFmtId="0" fontId="18" fillId="0" borderId="8" xfId="0" applyFont="1" applyFill="1" applyBorder="1" applyProtection="1">
      <protection locked="0"/>
    </xf>
    <xf numFmtId="3" fontId="18" fillId="33" borderId="2" xfId="0" applyNumberFormat="1" applyFont="1" applyFill="1" applyBorder="1"/>
    <xf numFmtId="3" fontId="18" fillId="0" borderId="2" xfId="0" applyNumberFormat="1" applyFont="1" applyBorder="1"/>
    <xf numFmtId="0" fontId="18" fillId="33" borderId="14" xfId="0" applyNumberFormat="1" applyFont="1" applyFill="1" applyBorder="1" applyAlignment="1">
      <alignment horizontal="right"/>
    </xf>
    <xf numFmtId="49" fontId="18" fillId="33" borderId="11" xfId="0" applyNumberFormat="1" applyFont="1" applyFill="1" applyBorder="1" applyAlignment="1">
      <alignment horizontal="left"/>
    </xf>
    <xf numFmtId="49" fontId="18" fillId="0" borderId="11" xfId="0" applyNumberFormat="1" applyFont="1" applyFill="1" applyBorder="1" applyAlignment="1">
      <alignment horizontal="left"/>
    </xf>
    <xf numFmtId="0" fontId="18" fillId="0" borderId="14" xfId="0" applyNumberFormat="1" applyFont="1" applyFill="1" applyBorder="1" applyAlignment="1">
      <alignment horizontal="right"/>
    </xf>
    <xf numFmtId="164" fontId="18" fillId="0" borderId="0" xfId="0" applyNumberFormat="1" applyFont="1"/>
    <xf numFmtId="0" fontId="21" fillId="39" borderId="17" xfId="0" applyFont="1" applyFill="1" applyBorder="1" applyAlignment="1">
      <alignment horizontal="center"/>
    </xf>
    <xf numFmtId="0" fontId="21" fillId="35" borderId="17" xfId="0" applyFont="1" applyFill="1" applyBorder="1" applyAlignment="1">
      <alignment horizontal="center"/>
    </xf>
    <xf numFmtId="0" fontId="19" fillId="33" borderId="2" xfId="0" applyFont="1" applyFill="1" applyBorder="1"/>
    <xf numFmtId="0" fontId="25" fillId="33" borderId="2" xfId="42" applyFont="1" applyFill="1" applyBorder="1" applyAlignment="1">
      <alignment horizontal="center"/>
    </xf>
    <xf numFmtId="1" fontId="18" fillId="33" borderId="2" xfId="0" applyNumberFormat="1" applyFont="1" applyFill="1" applyBorder="1" applyAlignment="1">
      <alignment horizontal="center"/>
    </xf>
    <xf numFmtId="1" fontId="18" fillId="33" borderId="4" xfId="0" applyNumberFormat="1" applyFont="1" applyFill="1" applyBorder="1" applyAlignment="1">
      <alignment horizontal="center"/>
    </xf>
    <xf numFmtId="0" fontId="19" fillId="0" borderId="2" xfId="0" applyFont="1" applyBorder="1"/>
    <xf numFmtId="0" fontId="25" fillId="0" borderId="2" xfId="42" applyFont="1" applyBorder="1" applyAlignment="1">
      <alignment horizontal="center"/>
    </xf>
    <xf numFmtId="1" fontId="18" fillId="0" borderId="4" xfId="0" applyNumberFormat="1" applyFont="1" applyBorder="1" applyAlignment="1">
      <alignment horizontal="center"/>
    </xf>
    <xf numFmtId="0" fontId="24" fillId="0" borderId="2" xfId="42" applyBorder="1" applyAlignment="1">
      <alignment horizontal="center"/>
    </xf>
    <xf numFmtId="0" fontId="24" fillId="33" borderId="2" xfId="42" applyFill="1" applyBorder="1" applyAlignment="1">
      <alignment horizontal="center"/>
    </xf>
    <xf numFmtId="0" fontId="23" fillId="33" borderId="2" xfId="0" applyFont="1" applyFill="1" applyBorder="1" applyAlignment="1">
      <alignment horizontal="center"/>
    </xf>
    <xf numFmtId="0" fontId="23" fillId="0" borderId="2" xfId="0" applyFont="1" applyBorder="1" applyAlignment="1">
      <alignment horizontal="center"/>
    </xf>
    <xf numFmtId="16" fontId="18" fillId="0" borderId="2" xfId="0" applyNumberFormat="1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18" fillId="0" borderId="50" xfId="0" applyFont="1" applyBorder="1" applyAlignment="1">
      <alignment horizontal="center"/>
    </xf>
    <xf numFmtId="0" fontId="18" fillId="0" borderId="50" xfId="0" applyFont="1" applyBorder="1"/>
    <xf numFmtId="0" fontId="25" fillId="0" borderId="50" xfId="42" applyFont="1" applyBorder="1" applyAlignment="1">
      <alignment horizontal="center"/>
    </xf>
    <xf numFmtId="0" fontId="18" fillId="0" borderId="86" xfId="0" applyFont="1" applyBorder="1" applyAlignment="1">
      <alignment horizontal="center"/>
    </xf>
    <xf numFmtId="0" fontId="18" fillId="0" borderId="50" xfId="0" applyFont="1" applyBorder="1" applyAlignment="1">
      <alignment horizontal="left"/>
    </xf>
    <xf numFmtId="3" fontId="18" fillId="33" borderId="1" xfId="0" applyNumberFormat="1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40" borderId="40" xfId="0" applyFont="1" applyFill="1" applyBorder="1" applyAlignment="1">
      <alignment horizontal="center"/>
    </xf>
    <xf numFmtId="0" fontId="18" fillId="40" borderId="16" xfId="0" applyFont="1" applyFill="1" applyBorder="1" applyAlignment="1">
      <alignment horizontal="center"/>
    </xf>
    <xf numFmtId="0" fontId="18" fillId="40" borderId="17" xfId="0" applyFont="1" applyFill="1" applyBorder="1" applyAlignment="1">
      <alignment horizontal="center"/>
    </xf>
    <xf numFmtId="0" fontId="18" fillId="0" borderId="54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8" fillId="40" borderId="56" xfId="0" applyFont="1" applyFill="1" applyBorder="1" applyAlignment="1">
      <alignment horizontal="center"/>
    </xf>
    <xf numFmtId="0" fontId="21" fillId="0" borderId="16" xfId="0" applyFont="1" applyBorder="1" applyAlignment="1">
      <alignment horizontal="center"/>
    </xf>
    <xf numFmtId="164" fontId="18" fillId="0" borderId="17" xfId="0" applyNumberFormat="1" applyFont="1" applyBorder="1"/>
    <xf numFmtId="164" fontId="18" fillId="0" borderId="30" xfId="0" applyNumberFormat="1" applyFont="1" applyBorder="1"/>
    <xf numFmtId="0" fontId="18" fillId="36" borderId="32" xfId="0" applyFont="1" applyFill="1" applyBorder="1" applyAlignment="1">
      <alignment horizontal="center"/>
    </xf>
    <xf numFmtId="0" fontId="18" fillId="35" borderId="32" xfId="0" applyFont="1" applyFill="1" applyBorder="1" applyAlignment="1">
      <alignment horizontal="center"/>
    </xf>
    <xf numFmtId="0" fontId="18" fillId="39" borderId="32" xfId="0" applyFont="1" applyFill="1" applyBorder="1" applyAlignment="1">
      <alignment horizontal="center"/>
    </xf>
    <xf numFmtId="0" fontId="18" fillId="37" borderId="32" xfId="0" applyFont="1" applyFill="1" applyBorder="1" applyAlignment="1">
      <alignment horizontal="center"/>
    </xf>
    <xf numFmtId="0" fontId="18" fillId="37" borderId="40" xfId="0" applyFont="1" applyFill="1" applyBorder="1" applyAlignment="1">
      <alignment horizontal="center"/>
    </xf>
    <xf numFmtId="0" fontId="18" fillId="37" borderId="26" xfId="0" applyFont="1" applyFill="1" applyBorder="1" applyAlignment="1">
      <alignment horizontal="center"/>
    </xf>
    <xf numFmtId="0" fontId="18" fillId="37" borderId="73" xfId="0" applyFont="1" applyFill="1" applyBorder="1"/>
    <xf numFmtId="0" fontId="18" fillId="0" borderId="65" xfId="0" applyFont="1" applyBorder="1"/>
    <xf numFmtId="0" fontId="18" fillId="37" borderId="57" xfId="0" applyFont="1" applyFill="1" applyBorder="1" applyProtection="1">
      <protection locked="0"/>
    </xf>
    <xf numFmtId="0" fontId="18" fillId="37" borderId="24" xfId="0" applyFont="1" applyFill="1" applyBorder="1" applyProtection="1">
      <protection locked="0"/>
    </xf>
    <xf numFmtId="0" fontId="18" fillId="0" borderId="17" xfId="0" applyFont="1" applyBorder="1"/>
    <xf numFmtId="164" fontId="18" fillId="0" borderId="65" xfId="0" applyNumberFormat="1" applyFont="1" applyBorder="1"/>
    <xf numFmtId="0" fontId="18" fillId="36" borderId="40" xfId="0" applyFont="1" applyFill="1" applyBorder="1" applyAlignment="1">
      <alignment horizontal="center"/>
    </xf>
    <xf numFmtId="0" fontId="18" fillId="36" borderId="16" xfId="0" applyFont="1" applyFill="1" applyBorder="1" applyAlignment="1">
      <alignment horizontal="center"/>
    </xf>
    <xf numFmtId="0" fontId="18" fillId="36" borderId="17" xfId="0" applyFont="1" applyFill="1" applyBorder="1" applyAlignment="1">
      <alignment horizontal="center"/>
    </xf>
    <xf numFmtId="0" fontId="18" fillId="0" borderId="30" xfId="0" applyFont="1" applyBorder="1"/>
    <xf numFmtId="0" fontId="18" fillId="36" borderId="57" xfId="0" applyFont="1" applyFill="1" applyBorder="1" applyProtection="1">
      <protection locked="0"/>
    </xf>
    <xf numFmtId="0" fontId="18" fillId="36" borderId="24" xfId="0" applyFont="1" applyFill="1" applyBorder="1" applyProtection="1">
      <protection locked="0"/>
    </xf>
    <xf numFmtId="0" fontId="18" fillId="0" borderId="25" xfId="0" applyFont="1" applyBorder="1"/>
    <xf numFmtId="0" fontId="18" fillId="35" borderId="57" xfId="0" applyFont="1" applyFill="1" applyBorder="1" applyProtection="1">
      <protection locked="0"/>
    </xf>
    <xf numFmtId="0" fontId="18" fillId="35" borderId="24" xfId="0" applyFont="1" applyFill="1" applyBorder="1" applyProtection="1">
      <protection locked="0"/>
    </xf>
    <xf numFmtId="0" fontId="18" fillId="39" borderId="57" xfId="0" applyFont="1" applyFill="1" applyBorder="1" applyProtection="1">
      <protection locked="0"/>
    </xf>
    <xf numFmtId="0" fontId="18" fillId="39" borderId="24" xfId="0" applyFont="1" applyFill="1" applyBorder="1" applyProtection="1">
      <protection locked="0"/>
    </xf>
    <xf numFmtId="0" fontId="19" fillId="0" borderId="21" xfId="0" applyFont="1" applyFill="1" applyBorder="1"/>
    <xf numFmtId="0" fontId="19" fillId="0" borderId="22" xfId="0" applyFont="1" applyFill="1" applyBorder="1"/>
    <xf numFmtId="0" fontId="19" fillId="41" borderId="32" xfId="0" applyFont="1" applyFill="1" applyBorder="1"/>
    <xf numFmtId="164" fontId="19" fillId="41" borderId="32" xfId="0" applyNumberFormat="1" applyFont="1" applyFill="1" applyBorder="1"/>
    <xf numFmtId="0" fontId="19" fillId="0" borderId="16" xfId="0" applyFont="1" applyBorder="1"/>
    <xf numFmtId="0" fontId="19" fillId="0" borderId="17" xfId="0" applyFont="1" applyBorder="1"/>
    <xf numFmtId="164" fontId="19" fillId="0" borderId="30" xfId="0" applyNumberFormat="1" applyFont="1" applyBorder="1"/>
    <xf numFmtId="0" fontId="19" fillId="0" borderId="2" xfId="0" applyFont="1" applyFill="1" applyBorder="1"/>
    <xf numFmtId="0" fontId="18" fillId="0" borderId="49" xfId="0" applyFont="1" applyFill="1" applyBorder="1" applyAlignment="1">
      <alignment horizontal="center"/>
    </xf>
    <xf numFmtId="0" fontId="18" fillId="0" borderId="50" xfId="0" applyFont="1" applyFill="1" applyBorder="1" applyAlignment="1">
      <alignment horizontal="center"/>
    </xf>
    <xf numFmtId="0" fontId="18" fillId="0" borderId="56" xfId="0" applyFont="1" applyFill="1" applyBorder="1" applyAlignment="1">
      <alignment horizontal="center"/>
    </xf>
    <xf numFmtId="3" fontId="18" fillId="0" borderId="1" xfId="0" applyNumberFormat="1" applyFont="1" applyFill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53" xfId="0" applyFont="1" applyBorder="1"/>
    <xf numFmtId="0" fontId="18" fillId="40" borderId="65" xfId="0" applyFont="1" applyFill="1" applyBorder="1" applyAlignment="1">
      <alignment horizontal="center"/>
    </xf>
    <xf numFmtId="0" fontId="19" fillId="40" borderId="30" xfId="0" applyFont="1" applyFill="1" applyBorder="1"/>
    <xf numFmtId="0" fontId="18" fillId="36" borderId="65" xfId="0" applyFont="1" applyFill="1" applyBorder="1" applyAlignment="1">
      <alignment horizontal="center"/>
    </xf>
    <xf numFmtId="0" fontId="18" fillId="36" borderId="30" xfId="0" applyFont="1" applyFill="1" applyBorder="1" applyAlignment="1">
      <alignment horizontal="center"/>
    </xf>
    <xf numFmtId="0" fontId="18" fillId="0" borderId="44" xfId="0" applyFont="1" applyFill="1" applyBorder="1" applyAlignment="1">
      <alignment horizontal="center"/>
    </xf>
    <xf numFmtId="0" fontId="18" fillId="36" borderId="44" xfId="0" applyFont="1" applyFill="1" applyBorder="1" applyAlignment="1">
      <alignment horizontal="center"/>
    </xf>
    <xf numFmtId="0" fontId="18" fillId="35" borderId="65" xfId="0" applyFont="1" applyFill="1" applyBorder="1" applyAlignment="1">
      <alignment horizontal="center"/>
    </xf>
    <xf numFmtId="0" fontId="18" fillId="35" borderId="16" xfId="0" applyFont="1" applyFill="1" applyBorder="1" applyAlignment="1">
      <alignment horizontal="center"/>
    </xf>
    <xf numFmtId="0" fontId="18" fillId="35" borderId="17" xfId="0" applyFont="1" applyFill="1" applyBorder="1" applyAlignment="1">
      <alignment horizontal="center"/>
    </xf>
    <xf numFmtId="0" fontId="18" fillId="35" borderId="30" xfId="0" applyFont="1" applyFill="1" applyBorder="1" applyAlignment="1">
      <alignment horizontal="center"/>
    </xf>
    <xf numFmtId="0" fontId="18" fillId="35" borderId="44" xfId="0" applyFont="1" applyFill="1" applyBorder="1" applyAlignment="1">
      <alignment horizontal="center"/>
    </xf>
    <xf numFmtId="0" fontId="18" fillId="39" borderId="65" xfId="0" applyFont="1" applyFill="1" applyBorder="1" applyAlignment="1">
      <alignment horizontal="center"/>
    </xf>
    <xf numFmtId="0" fontId="18" fillId="39" borderId="16" xfId="0" applyFont="1" applyFill="1" applyBorder="1" applyAlignment="1">
      <alignment horizontal="center"/>
    </xf>
    <xf numFmtId="0" fontId="18" fillId="39" borderId="17" xfId="0" applyFont="1" applyFill="1" applyBorder="1" applyAlignment="1">
      <alignment horizontal="center"/>
    </xf>
    <xf numFmtId="0" fontId="18" fillId="39" borderId="30" xfId="0" applyFont="1" applyFill="1" applyBorder="1" applyAlignment="1">
      <alignment horizontal="center"/>
    </xf>
    <xf numFmtId="0" fontId="18" fillId="39" borderId="44" xfId="0" applyFont="1" applyFill="1" applyBorder="1" applyAlignment="1">
      <alignment horizontal="center"/>
    </xf>
    <xf numFmtId="0" fontId="18" fillId="37" borderId="44" xfId="0" applyFont="1" applyFill="1" applyBorder="1" applyAlignment="1">
      <alignment horizontal="center"/>
    </xf>
    <xf numFmtId="164" fontId="19" fillId="41" borderId="57" xfId="0" applyNumberFormat="1" applyFont="1" applyFill="1" applyBorder="1"/>
    <xf numFmtId="0" fontId="19" fillId="41" borderId="65" xfId="0" applyFont="1" applyFill="1" applyBorder="1"/>
    <xf numFmtId="0" fontId="19" fillId="41" borderId="65" xfId="0" applyFont="1" applyFill="1" applyBorder="1" applyAlignment="1">
      <alignment horizontal="center"/>
    </xf>
    <xf numFmtId="0" fontId="19" fillId="41" borderId="16" xfId="0" applyFont="1" applyFill="1" applyBorder="1"/>
    <xf numFmtId="0" fontId="19" fillId="41" borderId="17" xfId="0" applyFont="1" applyFill="1" applyBorder="1"/>
    <xf numFmtId="0" fontId="19" fillId="41" borderId="30" xfId="0" applyFont="1" applyFill="1" applyBorder="1" applyAlignment="1">
      <alignment horizontal="center"/>
    </xf>
    <xf numFmtId="0" fontId="19" fillId="0" borderId="44" xfId="0" applyFont="1" applyFill="1" applyBorder="1"/>
    <xf numFmtId="164" fontId="19" fillId="0" borderId="44" xfId="0" applyNumberFormat="1" applyFont="1" applyFill="1" applyBorder="1"/>
    <xf numFmtId="164" fontId="19" fillId="0" borderId="24" xfId="0" applyNumberFormat="1" applyFont="1" applyFill="1" applyBorder="1"/>
    <xf numFmtId="0" fontId="19" fillId="41" borderId="44" xfId="0" applyFont="1" applyFill="1" applyBorder="1"/>
    <xf numFmtId="164" fontId="19" fillId="41" borderId="44" xfId="0" applyNumberFormat="1" applyFont="1" applyFill="1" applyBorder="1"/>
    <xf numFmtId="164" fontId="19" fillId="41" borderId="24" xfId="0" applyNumberFormat="1" applyFont="1" applyFill="1" applyBorder="1"/>
    <xf numFmtId="0" fontId="22" fillId="0" borderId="30" xfId="0" applyFont="1" applyBorder="1" applyAlignment="1">
      <alignment horizontal="center"/>
    </xf>
    <xf numFmtId="0" fontId="22" fillId="33" borderId="5" xfId="0" applyFont="1" applyFill="1" applyBorder="1" applyAlignment="1">
      <alignment horizontal="center"/>
    </xf>
    <xf numFmtId="0" fontId="22" fillId="33" borderId="42" xfId="0" applyFont="1" applyFill="1" applyBorder="1" applyAlignment="1">
      <alignment horizontal="center"/>
    </xf>
    <xf numFmtId="0" fontId="22" fillId="33" borderId="3" xfId="0" applyFont="1" applyFill="1" applyBorder="1" applyAlignment="1">
      <alignment horizontal="center"/>
    </xf>
    <xf numFmtId="0" fontId="22" fillId="33" borderId="6" xfId="0" applyFont="1" applyFill="1" applyBorder="1"/>
    <xf numFmtId="0" fontId="22" fillId="33" borderId="6" xfId="0" applyFont="1" applyFill="1" applyBorder="1" applyAlignment="1">
      <alignment horizontal="center"/>
    </xf>
    <xf numFmtId="0" fontId="22" fillId="40" borderId="40" xfId="0" applyFont="1" applyFill="1" applyBorder="1"/>
    <xf numFmtId="0" fontId="22" fillId="40" borderId="41" xfId="0" applyFont="1" applyFill="1" applyBorder="1"/>
    <xf numFmtId="0" fontId="22" fillId="0" borderId="0" xfId="0" applyFont="1" applyFill="1"/>
    <xf numFmtId="0" fontId="19" fillId="0" borderId="12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85" xfId="0" applyFont="1" applyBorder="1" applyAlignment="1">
      <alignment horizontal="center"/>
    </xf>
    <xf numFmtId="0" fontId="19" fillId="0" borderId="58" xfId="0" applyFont="1" applyBorder="1" applyAlignment="1">
      <alignment horizontal="center"/>
    </xf>
    <xf numFmtId="0" fontId="19" fillId="0" borderId="59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58" xfId="0" applyFont="1" applyBorder="1" applyAlignment="1">
      <alignment horizontal="center"/>
    </xf>
    <xf numFmtId="0" fontId="27" fillId="0" borderId="59" xfId="0" applyFont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19" fillId="0" borderId="54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60" xfId="0" applyFont="1" applyBorder="1" applyAlignment="1">
      <alignment horizontal="center"/>
    </xf>
    <xf numFmtId="0" fontId="19" fillId="0" borderId="31" xfId="0" applyFont="1" applyBorder="1"/>
    <xf numFmtId="0" fontId="19" fillId="0" borderId="19" xfId="0" applyFont="1" applyBorder="1"/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43" xfId="0" applyFont="1" applyBorder="1"/>
    <xf numFmtId="0" fontId="19" fillId="0" borderId="33" xfId="0" applyFont="1" applyBorder="1"/>
    <xf numFmtId="0" fontId="19" fillId="0" borderId="36" xfId="0" applyFont="1" applyBorder="1"/>
    <xf numFmtId="0" fontId="19" fillId="0" borderId="32" xfId="0" applyFont="1" applyBorder="1"/>
    <xf numFmtId="0" fontId="27" fillId="0" borderId="32" xfId="0" applyFont="1" applyBorder="1"/>
    <xf numFmtId="0" fontId="27" fillId="0" borderId="33" xfId="0" applyFont="1" applyBorder="1"/>
    <xf numFmtId="0" fontId="27" fillId="0" borderId="36" xfId="0" applyFont="1" applyBorder="1"/>
    <xf numFmtId="0" fontId="19" fillId="0" borderId="9" xfId="0" applyFont="1" applyBorder="1"/>
    <xf numFmtId="0" fontId="19" fillId="0" borderId="37" xfId="0" applyFont="1" applyBorder="1"/>
    <xf numFmtId="0" fontId="19" fillId="0" borderId="35" xfId="0" applyFont="1" applyFill="1" applyBorder="1"/>
    <xf numFmtId="0" fontId="19" fillId="0" borderId="46" xfId="0" applyFont="1" applyFill="1" applyBorder="1"/>
    <xf numFmtId="0" fontId="19" fillId="0" borderId="47" xfId="0" applyFont="1" applyFill="1" applyBorder="1"/>
    <xf numFmtId="0" fontId="19" fillId="0" borderId="1" xfId="0" applyFont="1" applyFill="1" applyBorder="1" applyAlignment="1">
      <alignment horizontal="center"/>
    </xf>
    <xf numFmtId="3" fontId="19" fillId="0" borderId="2" xfId="0" applyNumberFormat="1" applyFont="1" applyFill="1" applyBorder="1"/>
    <xf numFmtId="0" fontId="27" fillId="0" borderId="2" xfId="42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1" fontId="19" fillId="0" borderId="2" xfId="0" applyNumberFormat="1" applyFont="1" applyFill="1" applyBorder="1" applyAlignment="1">
      <alignment horizontal="center"/>
    </xf>
    <xf numFmtId="1" fontId="19" fillId="0" borderId="4" xfId="0" applyNumberFormat="1" applyFont="1" applyFill="1" applyBorder="1" applyAlignment="1">
      <alignment horizontal="center"/>
    </xf>
    <xf numFmtId="164" fontId="19" fillId="40" borderId="44" xfId="0" applyNumberFormat="1" applyFont="1" applyFill="1" applyBorder="1" applyProtection="1">
      <protection locked="0"/>
    </xf>
    <xf numFmtId="164" fontId="19" fillId="40" borderId="66" xfId="0" applyNumberFormat="1" applyFont="1" applyFill="1" applyBorder="1" applyProtection="1">
      <protection locked="0"/>
    </xf>
    <xf numFmtId="14" fontId="19" fillId="40" borderId="66" xfId="0" applyNumberFormat="1" applyFont="1" applyFill="1" applyBorder="1" applyProtection="1">
      <protection locked="0"/>
    </xf>
    <xf numFmtId="164" fontId="27" fillId="36" borderId="44" xfId="0" applyNumberFormat="1" applyFont="1" applyFill="1" applyBorder="1" applyProtection="1">
      <protection locked="0"/>
    </xf>
    <xf numFmtId="164" fontId="19" fillId="36" borderId="66" xfId="0" applyNumberFormat="1" applyFont="1" applyFill="1" applyBorder="1" applyProtection="1">
      <protection locked="0"/>
    </xf>
    <xf numFmtId="14" fontId="19" fillId="36" borderId="66" xfId="0" applyNumberFormat="1" applyFont="1" applyFill="1" applyBorder="1" applyProtection="1">
      <protection locked="0"/>
    </xf>
    <xf numFmtId="164" fontId="19" fillId="35" borderId="66" xfId="0" applyNumberFormat="1" applyFont="1" applyFill="1" applyBorder="1" applyProtection="1">
      <protection locked="0"/>
    </xf>
    <xf numFmtId="14" fontId="19" fillId="35" borderId="66" xfId="0" applyNumberFormat="1" applyFont="1" applyFill="1" applyBorder="1" applyProtection="1">
      <protection locked="0"/>
    </xf>
    <xf numFmtId="164" fontId="19" fillId="42" borderId="66" xfId="0" applyNumberFormat="1" applyFont="1" applyFill="1" applyBorder="1" applyProtection="1">
      <protection locked="0"/>
    </xf>
    <xf numFmtId="14" fontId="19" fillId="42" borderId="66" xfId="0" applyNumberFormat="1" applyFont="1" applyFill="1" applyBorder="1" applyProtection="1">
      <protection locked="0"/>
    </xf>
    <xf numFmtId="0" fontId="19" fillId="42" borderId="62" xfId="0" applyFont="1" applyFill="1" applyBorder="1" applyProtection="1">
      <protection locked="0"/>
    </xf>
    <xf numFmtId="164" fontId="28" fillId="42" borderId="66" xfId="0" applyNumberFormat="1" applyFont="1" applyFill="1" applyBorder="1" applyProtection="1">
      <protection locked="0"/>
    </xf>
    <xf numFmtId="14" fontId="28" fillId="42" borderId="66" xfId="0" applyNumberFormat="1" applyFont="1" applyFill="1" applyBorder="1" applyProtection="1">
      <protection locked="0"/>
    </xf>
    <xf numFmtId="0" fontId="19" fillId="39" borderId="62" xfId="0" applyFont="1" applyFill="1" applyBorder="1" applyProtection="1">
      <protection locked="0"/>
    </xf>
    <xf numFmtId="164" fontId="19" fillId="37" borderId="44" xfId="0" applyNumberFormat="1" applyFont="1" applyFill="1" applyBorder="1" applyProtection="1">
      <protection locked="0"/>
    </xf>
    <xf numFmtId="164" fontId="19" fillId="37" borderId="62" xfId="0" applyNumberFormat="1" applyFont="1" applyFill="1" applyBorder="1" applyProtection="1">
      <protection locked="0"/>
    </xf>
    <xf numFmtId="164" fontId="19" fillId="0" borderId="44" xfId="0" applyNumberFormat="1" applyFont="1" applyFill="1" applyBorder="1" applyProtection="1">
      <protection locked="0"/>
    </xf>
    <xf numFmtId="0" fontId="29" fillId="0" borderId="62" xfId="0" applyFont="1" applyFill="1" applyBorder="1" applyProtection="1">
      <protection locked="0"/>
    </xf>
    <xf numFmtId="0" fontId="29" fillId="43" borderId="62" xfId="0" applyFont="1" applyFill="1" applyBorder="1" applyProtection="1">
      <protection locked="0"/>
    </xf>
    <xf numFmtId="0" fontId="19" fillId="0" borderId="62" xfId="0" applyFont="1" applyFill="1" applyBorder="1" applyProtection="1">
      <protection locked="0"/>
    </xf>
    <xf numFmtId="14" fontId="19" fillId="42" borderId="62" xfId="0" applyNumberFormat="1" applyFont="1" applyFill="1" applyBorder="1" applyProtection="1">
      <protection locked="0"/>
    </xf>
    <xf numFmtId="0" fontId="30" fillId="0" borderId="62" xfId="0" applyFont="1" applyFill="1" applyBorder="1" applyProtection="1">
      <protection locked="0"/>
    </xf>
    <xf numFmtId="0" fontId="27" fillId="0" borderId="2" xfId="0" applyFont="1" applyFill="1" applyBorder="1" applyAlignment="1">
      <alignment horizontal="center"/>
    </xf>
    <xf numFmtId="16" fontId="19" fillId="0" borderId="2" xfId="0" applyNumberFormat="1" applyFont="1" applyFill="1" applyBorder="1" applyAlignment="1">
      <alignment horizontal="center"/>
    </xf>
    <xf numFmtId="0" fontId="30" fillId="43" borderId="62" xfId="0" applyFont="1" applyFill="1" applyBorder="1" applyProtection="1">
      <protection locked="0"/>
    </xf>
    <xf numFmtId="14" fontId="31" fillId="0" borderId="62" xfId="0" applyNumberFormat="1" applyFont="1" applyFill="1" applyBorder="1" applyProtection="1">
      <protection locked="0"/>
    </xf>
    <xf numFmtId="0" fontId="31" fillId="42" borderId="62" xfId="0" applyFont="1" applyFill="1" applyBorder="1" applyProtection="1">
      <protection locked="0"/>
    </xf>
    <xf numFmtId="14" fontId="31" fillId="43" borderId="62" xfId="0" applyNumberFormat="1" applyFont="1" applyFill="1" applyBorder="1" applyProtection="1">
      <protection locked="0"/>
    </xf>
    <xf numFmtId="164" fontId="19" fillId="0" borderId="66" xfId="0" applyNumberFormat="1" applyFont="1" applyFill="1" applyBorder="1" applyProtection="1">
      <protection locked="0"/>
    </xf>
    <xf numFmtId="14" fontId="19" fillId="0" borderId="66" xfId="0" applyNumberFormat="1" applyFont="1" applyFill="1" applyBorder="1" applyProtection="1">
      <protection locked="0"/>
    </xf>
    <xf numFmtId="14" fontId="30" fillId="43" borderId="62" xfId="0" applyNumberFormat="1" applyFont="1" applyFill="1" applyBorder="1" applyProtection="1">
      <protection locked="0"/>
    </xf>
    <xf numFmtId="0" fontId="19" fillId="43" borderId="62" xfId="0" applyFont="1" applyFill="1" applyBorder="1" applyProtection="1">
      <protection locked="0"/>
    </xf>
    <xf numFmtId="0" fontId="19" fillId="0" borderId="49" xfId="0" applyFont="1" applyFill="1" applyBorder="1" applyAlignment="1">
      <alignment horizontal="center"/>
    </xf>
    <xf numFmtId="0" fontId="19" fillId="0" borderId="50" xfId="0" applyFont="1" applyFill="1" applyBorder="1"/>
    <xf numFmtId="0" fontId="19" fillId="0" borderId="50" xfId="0" applyFont="1" applyFill="1" applyBorder="1" applyAlignment="1">
      <alignment horizontal="center"/>
    </xf>
    <xf numFmtId="0" fontId="19" fillId="0" borderId="86" xfId="0" applyFont="1" applyFill="1" applyBorder="1" applyAlignment="1">
      <alignment horizontal="center"/>
    </xf>
    <xf numFmtId="0" fontId="27" fillId="0" borderId="0" xfId="0" applyFont="1"/>
    <xf numFmtId="0" fontId="19" fillId="0" borderId="0" xfId="0" applyFont="1" applyBorder="1"/>
    <xf numFmtId="0" fontId="19" fillId="0" borderId="0" xfId="0" applyFont="1" applyFill="1" applyBorder="1" applyProtection="1">
      <protection locked="0"/>
    </xf>
    <xf numFmtId="0" fontId="19" fillId="44" borderId="1" xfId="0" applyFont="1" applyFill="1" applyBorder="1" applyAlignment="1">
      <alignment horizontal="center"/>
    </xf>
    <xf numFmtId="0" fontId="19" fillId="44" borderId="2" xfId="0" applyFont="1" applyFill="1" applyBorder="1"/>
    <xf numFmtId="3" fontId="19" fillId="44" borderId="2" xfId="0" applyNumberFormat="1" applyFont="1" applyFill="1" applyBorder="1"/>
    <xf numFmtId="0" fontId="27" fillId="44" borderId="2" xfId="42" applyFont="1" applyFill="1" applyBorder="1" applyAlignment="1">
      <alignment horizontal="center"/>
    </xf>
    <xf numFmtId="0" fontId="19" fillId="44" borderId="2" xfId="0" applyFont="1" applyFill="1" applyBorder="1" applyAlignment="1">
      <alignment horizontal="center"/>
    </xf>
    <xf numFmtId="1" fontId="19" fillId="44" borderId="2" xfId="0" applyNumberFormat="1" applyFont="1" applyFill="1" applyBorder="1" applyAlignment="1">
      <alignment horizontal="center"/>
    </xf>
    <xf numFmtId="1" fontId="19" fillId="44" borderId="4" xfId="0" applyNumberFormat="1" applyFont="1" applyFill="1" applyBorder="1" applyAlignment="1">
      <alignment horizontal="center"/>
    </xf>
    <xf numFmtId="0" fontId="27" fillId="44" borderId="2" xfId="0" applyFont="1" applyFill="1" applyBorder="1" applyAlignment="1">
      <alignment horizontal="center"/>
    </xf>
    <xf numFmtId="0" fontId="22" fillId="0" borderId="42" xfId="0" applyFont="1" applyFill="1" applyBorder="1"/>
    <xf numFmtId="0" fontId="19" fillId="0" borderId="60" xfId="0" applyFont="1" applyFill="1" applyBorder="1" applyAlignment="1">
      <alignment horizontal="center"/>
    </xf>
    <xf numFmtId="0" fontId="19" fillId="0" borderId="8" xfId="0" applyFont="1" applyFill="1" applyBorder="1"/>
    <xf numFmtId="0" fontId="22" fillId="0" borderId="26" xfId="0" applyFont="1" applyBorder="1" applyAlignment="1"/>
    <xf numFmtId="0" fontId="19" fillId="0" borderId="26" xfId="0" applyFont="1" applyFill="1" applyBorder="1"/>
    <xf numFmtId="0" fontId="19" fillId="0" borderId="41" xfId="0" applyFont="1" applyFill="1" applyBorder="1" applyAlignment="1">
      <alignment horizontal="center"/>
    </xf>
    <xf numFmtId="0" fontId="19" fillId="0" borderId="31" xfId="0" applyFont="1" applyBorder="1" applyAlignment="1">
      <alignment horizontal="center"/>
    </xf>
    <xf numFmtId="164" fontId="27" fillId="0" borderId="44" xfId="0" applyNumberFormat="1" applyFont="1" applyFill="1" applyBorder="1" applyProtection="1">
      <protection locked="0"/>
    </xf>
    <xf numFmtId="164" fontId="28" fillId="0" borderId="66" xfId="0" applyNumberFormat="1" applyFont="1" applyFill="1" applyBorder="1" applyProtection="1">
      <protection locked="0"/>
    </xf>
    <xf numFmtId="14" fontId="28" fillId="0" borderId="66" xfId="0" applyNumberFormat="1" applyFont="1" applyFill="1" applyBorder="1" applyProtection="1">
      <protection locked="0"/>
    </xf>
    <xf numFmtId="164" fontId="19" fillId="0" borderId="62" xfId="0" applyNumberFormat="1" applyFont="1" applyFill="1" applyBorder="1" applyProtection="1">
      <protection locked="0"/>
    </xf>
    <xf numFmtId="14" fontId="19" fillId="0" borderId="62" xfId="0" applyNumberFormat="1" applyFont="1" applyFill="1" applyBorder="1" applyProtection="1">
      <protection locked="0"/>
    </xf>
    <xf numFmtId="0" fontId="19" fillId="0" borderId="63" xfId="0" applyFont="1" applyFill="1" applyBorder="1" applyProtection="1">
      <protection locked="0"/>
    </xf>
    <xf numFmtId="14" fontId="28" fillId="0" borderId="62" xfId="0" applyNumberFormat="1" applyFont="1" applyFill="1" applyBorder="1" applyProtection="1">
      <protection locked="0"/>
    </xf>
    <xf numFmtId="164" fontId="28" fillId="36" borderId="44" xfId="0" applyNumberFormat="1" applyFont="1" applyFill="1" applyBorder="1" applyProtection="1">
      <protection locked="0"/>
    </xf>
    <xf numFmtId="164" fontId="28" fillId="36" borderId="66" xfId="0" applyNumberFormat="1" applyFont="1" applyFill="1" applyBorder="1" applyProtection="1">
      <protection locked="0"/>
    </xf>
    <xf numFmtId="14" fontId="28" fillId="36" borderId="66" xfId="0" applyNumberFormat="1" applyFont="1" applyFill="1" applyBorder="1" applyProtection="1">
      <protection locked="0"/>
    </xf>
    <xf numFmtId="164" fontId="27" fillId="40" borderId="44" xfId="0" applyNumberFormat="1" applyFont="1" applyFill="1" applyBorder="1" applyProtection="1">
      <protection locked="0"/>
    </xf>
    <xf numFmtId="164" fontId="30" fillId="0" borderId="44" xfId="0" applyNumberFormat="1" applyFont="1" applyFill="1" applyBorder="1" applyProtection="1">
      <protection locked="0"/>
    </xf>
    <xf numFmtId="0" fontId="30" fillId="42" borderId="62" xfId="0" applyFont="1" applyFill="1" applyBorder="1" applyProtection="1">
      <protection locked="0"/>
    </xf>
    <xf numFmtId="164" fontId="27" fillId="35" borderId="44" xfId="0" applyNumberFormat="1" applyFont="1" applyFill="1" applyBorder="1" applyProtection="1">
      <protection locked="0"/>
    </xf>
    <xf numFmtId="0" fontId="27" fillId="0" borderId="2" xfId="0" applyFont="1" applyFill="1" applyBorder="1"/>
    <xf numFmtId="0" fontId="27" fillId="44" borderId="2" xfId="0" applyFont="1" applyFill="1" applyBorder="1"/>
    <xf numFmtId="164" fontId="27" fillId="45" borderId="44" xfId="0" applyNumberFormat="1" applyFont="1" applyFill="1" applyBorder="1" applyProtection="1">
      <protection locked="0"/>
    </xf>
    <xf numFmtId="164" fontId="27" fillId="45" borderId="66" xfId="0" applyNumberFormat="1" applyFont="1" applyFill="1" applyBorder="1" applyProtection="1">
      <protection locked="0"/>
    </xf>
    <xf numFmtId="14" fontId="27" fillId="45" borderId="66" xfId="0" applyNumberFormat="1" applyFont="1" applyFill="1" applyBorder="1" applyProtection="1">
      <protection locked="0"/>
    </xf>
    <xf numFmtId="3" fontId="27" fillId="0" borderId="2" xfId="0" applyNumberFormat="1" applyFont="1" applyFill="1" applyBorder="1"/>
    <xf numFmtId="1" fontId="27" fillId="0" borderId="2" xfId="0" applyNumberFormat="1" applyFont="1" applyFill="1" applyBorder="1" applyAlignment="1">
      <alignment horizontal="center"/>
    </xf>
    <xf numFmtId="1" fontId="27" fillId="0" borderId="4" xfId="0" applyNumberFormat="1" applyFont="1" applyFill="1" applyBorder="1" applyAlignment="1">
      <alignment horizontal="center"/>
    </xf>
    <xf numFmtId="0" fontId="27" fillId="42" borderId="44" xfId="0" applyNumberFormat="1" applyFont="1" applyFill="1" applyBorder="1" applyProtection="1">
      <protection locked="0"/>
    </xf>
    <xf numFmtId="0" fontId="27" fillId="0" borderId="44" xfId="0" applyNumberFormat="1" applyFont="1" applyFill="1" applyBorder="1" applyProtection="1">
      <protection locked="0"/>
    </xf>
    <xf numFmtId="3" fontId="18" fillId="33" borderId="10" xfId="0" applyNumberFormat="1" applyFont="1" applyFill="1" applyBorder="1" applyAlignment="1">
      <alignment horizontal="center"/>
    </xf>
    <xf numFmtId="3" fontId="18" fillId="0" borderId="10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90" xfId="0" applyFont="1" applyFill="1" applyBorder="1"/>
    <xf numFmtId="0" fontId="18" fillId="0" borderId="90" xfId="0" applyFont="1" applyFill="1" applyBorder="1" applyAlignment="1">
      <alignment horizontal="center"/>
    </xf>
    <xf numFmtId="0" fontId="18" fillId="0" borderId="91" xfId="0" applyNumberFormat="1" applyFont="1" applyFill="1" applyBorder="1" applyAlignment="1">
      <alignment horizontal="right"/>
    </xf>
    <xf numFmtId="49" fontId="18" fillId="0" borderId="92" xfId="0" applyNumberFormat="1" applyFont="1" applyFill="1" applyBorder="1" applyAlignment="1">
      <alignment horizontal="left"/>
    </xf>
    <xf numFmtId="0" fontId="18" fillId="0" borderId="93" xfId="0" applyFont="1" applyFill="1" applyBorder="1" applyProtection="1">
      <protection locked="0"/>
    </xf>
    <xf numFmtId="0" fontId="18" fillId="0" borderId="4" xfId="0" applyFont="1" applyFill="1" applyBorder="1" applyProtection="1">
      <protection locked="0"/>
    </xf>
    <xf numFmtId="0" fontId="18" fillId="33" borderId="4" xfId="0" applyFont="1" applyFill="1" applyBorder="1" applyProtection="1">
      <protection locked="0"/>
    </xf>
    <xf numFmtId="0" fontId="18" fillId="0" borderId="86" xfId="0" applyFont="1" applyFill="1" applyBorder="1" applyProtection="1">
      <protection locked="0"/>
    </xf>
    <xf numFmtId="3" fontId="27" fillId="44" borderId="2" xfId="0" applyNumberFormat="1" applyFont="1" applyFill="1" applyBorder="1"/>
    <xf numFmtId="1" fontId="27" fillId="44" borderId="2" xfId="0" applyNumberFormat="1" applyFont="1" applyFill="1" applyBorder="1" applyAlignment="1">
      <alignment horizontal="center"/>
    </xf>
    <xf numFmtId="1" fontId="27" fillId="44" borderId="4" xfId="0" applyNumberFormat="1" applyFont="1" applyFill="1" applyBorder="1" applyAlignment="1">
      <alignment horizontal="center"/>
    </xf>
    <xf numFmtId="0" fontId="27" fillId="0" borderId="0" xfId="0" applyFont="1" applyFill="1"/>
    <xf numFmtId="0" fontId="27" fillId="0" borderId="85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40" borderId="62" xfId="0" applyFont="1" applyFill="1" applyBorder="1" applyAlignment="1" applyProtection="1">
      <alignment horizontal="center"/>
      <protection locked="0"/>
    </xf>
    <xf numFmtId="0" fontId="19" fillId="0" borderId="62" xfId="0" applyFont="1" applyFill="1" applyBorder="1" applyAlignment="1" applyProtection="1">
      <alignment horizontal="center"/>
      <protection locked="0"/>
    </xf>
    <xf numFmtId="14" fontId="19" fillId="40" borderId="62" xfId="0" applyNumberFormat="1" applyFont="1" applyFill="1" applyBorder="1" applyAlignment="1" applyProtection="1">
      <alignment horizontal="center"/>
      <protection locked="0"/>
    </xf>
    <xf numFmtId="14" fontId="19" fillId="0" borderId="62" xfId="0" applyNumberFormat="1" applyFont="1" applyFill="1" applyBorder="1" applyAlignment="1" applyProtection="1">
      <alignment horizontal="center"/>
      <protection locked="0"/>
    </xf>
    <xf numFmtId="0" fontId="27" fillId="45" borderId="62" xfId="0" applyFont="1" applyFill="1" applyBorder="1" applyAlignment="1" applyProtection="1">
      <alignment horizontal="center"/>
      <protection locked="0"/>
    </xf>
    <xf numFmtId="0" fontId="19" fillId="0" borderId="62" xfId="0" applyNumberFormat="1" applyFont="1" applyFill="1" applyBorder="1" applyAlignment="1" applyProtection="1">
      <alignment horizontal="center"/>
      <protection locked="0"/>
    </xf>
    <xf numFmtId="0" fontId="19" fillId="40" borderId="62" xfId="0" applyNumberFormat="1" applyFont="1" applyFill="1" applyBorder="1" applyAlignment="1" applyProtection="1">
      <alignment horizontal="center"/>
      <protection locked="0"/>
    </xf>
    <xf numFmtId="0" fontId="19" fillId="36" borderId="62" xfId="0" applyFont="1" applyFill="1" applyBorder="1" applyAlignment="1" applyProtection="1">
      <alignment horizontal="center"/>
      <protection locked="0"/>
    </xf>
    <xf numFmtId="14" fontId="19" fillId="36" borderId="62" xfId="0" applyNumberFormat="1" applyFont="1" applyFill="1" applyBorder="1" applyAlignment="1" applyProtection="1">
      <alignment horizontal="center"/>
      <protection locked="0"/>
    </xf>
    <xf numFmtId="0" fontId="28" fillId="36" borderId="62" xfId="0" applyFont="1" applyFill="1" applyBorder="1" applyAlignment="1" applyProtection="1">
      <alignment horizontal="center"/>
      <protection locked="0"/>
    </xf>
    <xf numFmtId="0" fontId="19" fillId="35" borderId="62" xfId="0" applyNumberFormat="1" applyFont="1" applyFill="1" applyBorder="1" applyAlignment="1" applyProtection="1">
      <alignment horizontal="center"/>
      <protection locked="0"/>
    </xf>
    <xf numFmtId="0" fontId="18" fillId="0" borderId="74" xfId="0" applyFont="1" applyFill="1" applyBorder="1" applyAlignment="1">
      <alignment horizontal="center"/>
    </xf>
    <xf numFmtId="0" fontId="18" fillId="0" borderId="27" xfId="0" applyFont="1" applyFill="1" applyBorder="1" applyProtection="1">
      <protection locked="0"/>
    </xf>
    <xf numFmtId="0" fontId="18" fillId="0" borderId="45" xfId="0" applyFont="1" applyFill="1" applyBorder="1" applyAlignment="1">
      <alignment horizontal="center"/>
    </xf>
    <xf numFmtId="0" fontId="18" fillId="0" borderId="87" xfId="0" applyFont="1" applyFill="1" applyBorder="1" applyAlignment="1">
      <alignment horizontal="center"/>
    </xf>
    <xf numFmtId="3" fontId="19" fillId="0" borderId="50" xfId="0" applyNumberFormat="1" applyFont="1" applyFill="1" applyBorder="1"/>
    <xf numFmtId="3" fontId="19" fillId="0" borderId="0" xfId="0" applyNumberFormat="1" applyFont="1"/>
    <xf numFmtId="0" fontId="19" fillId="0" borderId="94" xfId="0" applyFont="1" applyFill="1" applyBorder="1" applyAlignment="1">
      <alignment horizontal="center"/>
    </xf>
    <xf numFmtId="0" fontId="19" fillId="0" borderId="90" xfId="0" applyFont="1" applyFill="1" applyBorder="1" applyAlignment="1">
      <alignment horizontal="left"/>
    </xf>
    <xf numFmtId="0" fontId="19" fillId="0" borderId="90" xfId="0" applyFont="1" applyFill="1" applyBorder="1"/>
    <xf numFmtId="3" fontId="19" fillId="0" borderId="90" xfId="0" applyNumberFormat="1" applyFont="1" applyFill="1" applyBorder="1"/>
    <xf numFmtId="0" fontId="27" fillId="0" borderId="90" xfId="42" applyFont="1" applyFill="1" applyBorder="1" applyAlignment="1">
      <alignment horizontal="center"/>
    </xf>
    <xf numFmtId="0" fontId="19" fillId="0" borderId="90" xfId="0" applyFont="1" applyFill="1" applyBorder="1" applyAlignment="1">
      <alignment horizontal="center"/>
    </xf>
    <xf numFmtId="1" fontId="19" fillId="0" borderId="90" xfId="0" applyNumberFormat="1" applyFont="1" applyFill="1" applyBorder="1" applyAlignment="1">
      <alignment horizontal="center"/>
    </xf>
    <xf numFmtId="0" fontId="19" fillId="0" borderId="95" xfId="0" applyFont="1" applyFill="1" applyBorder="1" applyAlignment="1">
      <alignment horizontal="center"/>
    </xf>
    <xf numFmtId="0" fontId="19" fillId="0" borderId="2" xfId="0" applyFont="1" applyFill="1" applyBorder="1" applyAlignment="1"/>
    <xf numFmtId="0" fontId="19" fillId="44" borderId="2" xfId="0" applyFont="1" applyFill="1" applyBorder="1" applyAlignment="1"/>
    <xf numFmtId="0" fontId="19" fillId="0" borderId="4" xfId="0" applyFont="1" applyFill="1" applyBorder="1" applyAlignment="1">
      <alignment horizontal="center"/>
    </xf>
    <xf numFmtId="0" fontId="19" fillId="44" borderId="4" xfId="0" applyFont="1" applyFill="1" applyBorder="1" applyAlignment="1">
      <alignment horizontal="center"/>
    </xf>
    <xf numFmtId="0" fontId="19" fillId="0" borderId="50" xfId="0" applyFont="1" applyFill="1" applyBorder="1" applyAlignment="1"/>
    <xf numFmtId="0" fontId="19" fillId="0" borderId="96" xfId="0" applyFont="1" applyFill="1" applyBorder="1"/>
    <xf numFmtId="14" fontId="19" fillId="0" borderId="96" xfId="0" applyNumberFormat="1" applyFont="1" applyFill="1" applyBorder="1"/>
    <xf numFmtId="0" fontId="27" fillId="0" borderId="96" xfId="0" applyFont="1" applyFill="1" applyBorder="1"/>
    <xf numFmtId="0" fontId="33" fillId="0" borderId="62" xfId="0" applyFont="1" applyBorder="1" applyAlignment="1">
      <alignment horizontal="center"/>
    </xf>
    <xf numFmtId="0" fontId="33" fillId="40" borderId="62" xfId="0" applyFont="1" applyFill="1" applyBorder="1" applyAlignment="1">
      <alignment horizontal="center"/>
    </xf>
    <xf numFmtId="0" fontId="19" fillId="0" borderId="44" xfId="0" applyFont="1" applyBorder="1"/>
    <xf numFmtId="0" fontId="19" fillId="0" borderId="66" xfId="0" applyFont="1" applyBorder="1"/>
    <xf numFmtId="0" fontId="19" fillId="0" borderId="62" xfId="0" applyFont="1" applyBorder="1" applyAlignment="1">
      <alignment horizontal="center"/>
    </xf>
    <xf numFmtId="0" fontId="19" fillId="40" borderId="66" xfId="0" applyFont="1" applyFill="1" applyBorder="1"/>
    <xf numFmtId="0" fontId="19" fillId="40" borderId="62" xfId="0" applyFont="1" applyFill="1" applyBorder="1" applyAlignment="1">
      <alignment horizontal="center"/>
    </xf>
    <xf numFmtId="0" fontId="19" fillId="0" borderId="45" xfId="0" applyFont="1" applyBorder="1"/>
    <xf numFmtId="0" fontId="19" fillId="0" borderId="67" xfId="0" applyFont="1" applyBorder="1"/>
    <xf numFmtId="0" fontId="19" fillId="0" borderId="63" xfId="0" applyFont="1" applyBorder="1" applyAlignment="1">
      <alignment horizontal="center"/>
    </xf>
    <xf numFmtId="0" fontId="27" fillId="0" borderId="44" xfId="0" applyFont="1" applyBorder="1"/>
    <xf numFmtId="0" fontId="27" fillId="36" borderId="44" xfId="0" applyFont="1" applyFill="1" applyBorder="1"/>
    <xf numFmtId="0" fontId="19" fillId="36" borderId="66" xfId="0" applyFont="1" applyFill="1" applyBorder="1"/>
    <xf numFmtId="0" fontId="19" fillId="36" borderId="62" xfId="0" applyFont="1" applyFill="1" applyBorder="1" applyAlignment="1">
      <alignment horizontal="center"/>
    </xf>
    <xf numFmtId="0" fontId="27" fillId="0" borderId="45" xfId="0" applyFont="1" applyBorder="1"/>
    <xf numFmtId="0" fontId="27" fillId="35" borderId="44" xfId="0" applyFont="1" applyFill="1" applyBorder="1"/>
    <xf numFmtId="0" fontId="19" fillId="35" borderId="66" xfId="0" applyFont="1" applyFill="1" applyBorder="1"/>
    <xf numFmtId="0" fontId="32" fillId="35" borderId="62" xfId="0" applyFont="1" applyFill="1" applyBorder="1" applyAlignment="1">
      <alignment horizontal="center"/>
    </xf>
    <xf numFmtId="0" fontId="19" fillId="35" borderId="62" xfId="0" applyFont="1" applyFill="1" applyBorder="1" applyAlignment="1">
      <alignment horizontal="center"/>
    </xf>
    <xf numFmtId="164" fontId="19" fillId="46" borderId="66" xfId="0" applyNumberFormat="1" applyFont="1" applyFill="1" applyBorder="1" applyProtection="1">
      <protection locked="0"/>
    </xf>
    <xf numFmtId="14" fontId="19" fillId="46" borderId="66" xfId="0" applyNumberFormat="1" applyFont="1" applyFill="1" applyBorder="1" applyProtection="1">
      <protection locked="0"/>
    </xf>
    <xf numFmtId="0" fontId="19" fillId="46" borderId="62" xfId="0" applyFont="1" applyFill="1" applyBorder="1" applyProtection="1">
      <protection locked="0"/>
    </xf>
    <xf numFmtId="0" fontId="19" fillId="46" borderId="44" xfId="0" applyFont="1" applyFill="1" applyBorder="1"/>
    <xf numFmtId="0" fontId="19" fillId="46" borderId="66" xfId="0" applyFont="1" applyFill="1" applyBorder="1"/>
    <xf numFmtId="0" fontId="27" fillId="46" borderId="44" xfId="0" applyNumberFormat="1" applyFont="1" applyFill="1" applyBorder="1" applyProtection="1">
      <protection locked="0"/>
    </xf>
    <xf numFmtId="164" fontId="28" fillId="46" borderId="66" xfId="0" applyNumberFormat="1" applyFont="1" applyFill="1" applyBorder="1" applyProtection="1">
      <protection locked="0"/>
    </xf>
    <xf numFmtId="14" fontId="28" fillId="46" borderId="66" xfId="0" applyNumberFormat="1" applyFont="1" applyFill="1" applyBorder="1" applyProtection="1">
      <protection locked="0"/>
    </xf>
    <xf numFmtId="0" fontId="19" fillId="0" borderId="62" xfId="0" applyFont="1" applyBorder="1"/>
    <xf numFmtId="0" fontId="19" fillId="46" borderId="62" xfId="0" applyFont="1" applyFill="1" applyBorder="1"/>
    <xf numFmtId="0" fontId="19" fillId="0" borderId="63" xfId="0" applyFont="1" applyBorder="1"/>
    <xf numFmtId="164" fontId="19" fillId="39" borderId="44" xfId="0" applyNumberFormat="1" applyFont="1" applyFill="1" applyBorder="1" applyProtection="1">
      <protection locked="0"/>
    </xf>
    <xf numFmtId="164" fontId="19" fillId="39" borderId="66" xfId="0" applyNumberFormat="1" applyFont="1" applyFill="1" applyBorder="1" applyProtection="1">
      <protection locked="0"/>
    </xf>
    <xf numFmtId="14" fontId="19" fillId="39" borderId="66" xfId="0" applyNumberFormat="1" applyFont="1" applyFill="1" applyBorder="1" applyProtection="1">
      <protection locked="0"/>
    </xf>
    <xf numFmtId="0" fontId="33" fillId="0" borderId="62" xfId="0" applyFont="1" applyBorder="1"/>
    <xf numFmtId="164" fontId="19" fillId="37" borderId="44" xfId="0" applyNumberFormat="1" applyFont="1" applyFill="1" applyBorder="1"/>
    <xf numFmtId="164" fontId="19" fillId="37" borderId="62" xfId="0" applyNumberFormat="1" applyFont="1" applyFill="1" applyBorder="1"/>
    <xf numFmtId="164" fontId="19" fillId="41" borderId="97" xfId="0" applyNumberFormat="1" applyFont="1" applyFill="1" applyBorder="1" applyProtection="1">
      <protection locked="0"/>
    </xf>
    <xf numFmtId="0" fontId="19" fillId="41" borderId="98" xfId="0" applyFont="1" applyFill="1" applyBorder="1" applyProtection="1">
      <protection locked="0"/>
    </xf>
    <xf numFmtId="164" fontId="19" fillId="41" borderId="44" xfId="0" applyNumberFormat="1" applyFont="1" applyFill="1" applyBorder="1" applyProtection="1">
      <protection locked="0"/>
    </xf>
    <xf numFmtId="0" fontId="19" fillId="41" borderId="62" xfId="0" applyFont="1" applyFill="1" applyBorder="1" applyProtection="1">
      <protection locked="0"/>
    </xf>
    <xf numFmtId="0" fontId="19" fillId="0" borderId="45" xfId="0" applyFont="1" applyFill="1" applyBorder="1"/>
    <xf numFmtId="164" fontId="19" fillId="0" borderId="44" xfId="0" applyNumberFormat="1" applyFont="1" applyBorder="1"/>
    <xf numFmtId="164" fontId="19" fillId="0" borderId="66" xfId="0" applyNumberFormat="1" applyFont="1" applyBorder="1"/>
    <xf numFmtId="164" fontId="19" fillId="40" borderId="44" xfId="0" applyNumberFormat="1" applyFont="1" applyFill="1" applyBorder="1"/>
    <xf numFmtId="164" fontId="19" fillId="40" borderId="66" xfId="0" applyNumberFormat="1" applyFont="1" applyFill="1" applyBorder="1"/>
    <xf numFmtId="164" fontId="19" fillId="0" borderId="45" xfId="0" applyNumberFormat="1" applyFont="1" applyBorder="1"/>
    <xf numFmtId="164" fontId="19" fillId="0" borderId="67" xfId="0" applyNumberFormat="1" applyFont="1" applyBorder="1"/>
    <xf numFmtId="164" fontId="18" fillId="40" borderId="56" xfId="0" applyNumberFormat="1" applyFont="1" applyFill="1" applyBorder="1" applyAlignment="1">
      <alignment horizontal="center"/>
    </xf>
    <xf numFmtId="164" fontId="18" fillId="0" borderId="56" xfId="0" applyNumberFormat="1" applyFont="1" applyFill="1" applyBorder="1" applyAlignment="1">
      <alignment horizontal="center"/>
    </xf>
    <xf numFmtId="14" fontId="18" fillId="40" borderId="56" xfId="0" applyNumberFormat="1" applyFont="1" applyFill="1" applyBorder="1" applyAlignment="1">
      <alignment horizontal="center"/>
    </xf>
    <xf numFmtId="14" fontId="18" fillId="0" borderId="56" xfId="0" applyNumberFormat="1" applyFont="1" applyFill="1" applyBorder="1" applyAlignment="1">
      <alignment horizontal="center"/>
    </xf>
    <xf numFmtId="164" fontId="18" fillId="36" borderId="32" xfId="0" applyNumberFormat="1" applyFont="1" applyFill="1" applyBorder="1" applyAlignment="1">
      <alignment horizontal="center"/>
    </xf>
    <xf numFmtId="164" fontId="18" fillId="0" borderId="44" xfId="0" applyNumberFormat="1" applyFont="1" applyFill="1" applyBorder="1" applyAlignment="1">
      <alignment horizontal="center"/>
    </xf>
    <xf numFmtId="164" fontId="18" fillId="36" borderId="44" xfId="0" applyNumberFormat="1" applyFont="1" applyFill="1" applyBorder="1" applyAlignment="1">
      <alignment horizontal="center"/>
    </xf>
    <xf numFmtId="164" fontId="18" fillId="0" borderId="45" xfId="0" applyNumberFormat="1" applyFont="1" applyFill="1" applyBorder="1" applyAlignment="1">
      <alignment horizontal="center"/>
    </xf>
    <xf numFmtId="14" fontId="18" fillId="36" borderId="32" xfId="0" applyNumberFormat="1" applyFont="1" applyFill="1" applyBorder="1" applyAlignment="1">
      <alignment horizontal="center"/>
    </xf>
    <xf numFmtId="14" fontId="18" fillId="0" borderId="44" xfId="0" applyNumberFormat="1" applyFont="1" applyFill="1" applyBorder="1" applyAlignment="1">
      <alignment horizontal="center"/>
    </xf>
    <xf numFmtId="14" fontId="18" fillId="36" borderId="44" xfId="0" applyNumberFormat="1" applyFont="1" applyFill="1" applyBorder="1" applyAlignment="1">
      <alignment horizontal="center"/>
    </xf>
    <xf numFmtId="164" fontId="18" fillId="35" borderId="32" xfId="0" applyNumberFormat="1" applyFont="1" applyFill="1" applyBorder="1" applyAlignment="1">
      <alignment horizontal="center"/>
    </xf>
    <xf numFmtId="164" fontId="18" fillId="35" borderId="44" xfId="0" applyNumberFormat="1" applyFont="1" applyFill="1" applyBorder="1" applyAlignment="1">
      <alignment horizontal="center"/>
    </xf>
    <xf numFmtId="14" fontId="18" fillId="35" borderId="32" xfId="0" applyNumberFormat="1" applyFont="1" applyFill="1" applyBorder="1" applyAlignment="1">
      <alignment horizontal="center"/>
    </xf>
    <xf numFmtId="14" fontId="18" fillId="35" borderId="44" xfId="0" applyNumberFormat="1" applyFont="1" applyFill="1" applyBorder="1" applyAlignment="1">
      <alignment horizontal="center"/>
    </xf>
    <xf numFmtId="164" fontId="18" fillId="39" borderId="32" xfId="0" applyNumberFormat="1" applyFont="1" applyFill="1" applyBorder="1" applyAlignment="1">
      <alignment horizontal="center"/>
    </xf>
    <xf numFmtId="164" fontId="18" fillId="39" borderId="44" xfId="0" applyNumberFormat="1" applyFont="1" applyFill="1" applyBorder="1" applyAlignment="1">
      <alignment horizontal="center"/>
    </xf>
    <xf numFmtId="14" fontId="18" fillId="39" borderId="32" xfId="0" applyNumberFormat="1" applyFont="1" applyFill="1" applyBorder="1" applyAlignment="1">
      <alignment horizontal="center"/>
    </xf>
    <xf numFmtId="14" fontId="18" fillId="39" borderId="44" xfId="0" applyNumberFormat="1" applyFont="1" applyFill="1" applyBorder="1" applyAlignment="1">
      <alignment horizontal="center"/>
    </xf>
    <xf numFmtId="164" fontId="18" fillId="37" borderId="32" xfId="0" applyNumberFormat="1" applyFont="1" applyFill="1" applyBorder="1" applyAlignment="1">
      <alignment horizontal="center"/>
    </xf>
    <xf numFmtId="164" fontId="18" fillId="37" borderId="44" xfId="0" applyNumberFormat="1" applyFont="1" applyFill="1" applyBorder="1" applyAlignment="1">
      <alignment horizontal="center"/>
    </xf>
    <xf numFmtId="14" fontId="18" fillId="37" borderId="32" xfId="0" applyNumberFormat="1" applyFont="1" applyFill="1" applyBorder="1" applyAlignment="1">
      <alignment horizontal="center"/>
    </xf>
    <xf numFmtId="14" fontId="18" fillId="37" borderId="44" xfId="0" applyNumberFormat="1" applyFont="1" applyFill="1" applyBorder="1" applyAlignment="1">
      <alignment horizontal="center"/>
    </xf>
    <xf numFmtId="0" fontId="27" fillId="0" borderId="50" xfId="0" applyFont="1" applyFill="1" applyBorder="1"/>
    <xf numFmtId="0" fontId="25" fillId="44" borderId="2" xfId="42" applyFont="1" applyFill="1" applyBorder="1" applyAlignment="1">
      <alignment horizontal="center"/>
    </xf>
    <xf numFmtId="0" fontId="25" fillId="0" borderId="2" xfId="42" applyFont="1" applyFill="1" applyBorder="1" applyAlignment="1">
      <alignment horizontal="center"/>
    </xf>
    <xf numFmtId="0" fontId="34" fillId="44" borderId="1" xfId="0" applyFont="1" applyFill="1" applyBorder="1" applyAlignment="1">
      <alignment horizontal="center"/>
    </xf>
    <xf numFmtId="0" fontId="34" fillId="44" borderId="2" xfId="0" applyFont="1" applyFill="1" applyBorder="1"/>
    <xf numFmtId="3" fontId="34" fillId="44" borderId="2" xfId="0" applyNumberFormat="1" applyFont="1" applyFill="1" applyBorder="1"/>
    <xf numFmtId="0" fontId="34" fillId="44" borderId="2" xfId="42" applyFont="1" applyFill="1" applyBorder="1" applyAlignment="1">
      <alignment horizontal="center"/>
    </xf>
    <xf numFmtId="0" fontId="34" fillId="44" borderId="2" xfId="0" applyFont="1" applyFill="1" applyBorder="1" applyAlignment="1">
      <alignment horizontal="center"/>
    </xf>
    <xf numFmtId="1" fontId="34" fillId="44" borderId="2" xfId="0" applyNumberFormat="1" applyFont="1" applyFill="1" applyBorder="1" applyAlignment="1">
      <alignment horizontal="center"/>
    </xf>
    <xf numFmtId="1" fontId="34" fillId="44" borderId="4" xfId="0" applyNumberFormat="1" applyFont="1" applyFill="1" applyBorder="1" applyAlignment="1">
      <alignment horizontal="center"/>
    </xf>
    <xf numFmtId="0" fontId="35" fillId="33" borderId="1" xfId="0" applyFont="1" applyFill="1" applyBorder="1" applyAlignment="1">
      <alignment horizontal="center"/>
    </xf>
    <xf numFmtId="3" fontId="35" fillId="33" borderId="1" xfId="0" applyNumberFormat="1" applyFont="1" applyFill="1" applyBorder="1" applyAlignment="1">
      <alignment horizontal="center"/>
    </xf>
    <xf numFmtId="0" fontId="35" fillId="33" borderId="2" xfId="0" applyFont="1" applyFill="1" applyBorder="1"/>
    <xf numFmtId="0" fontId="35" fillId="33" borderId="2" xfId="0" applyFont="1" applyFill="1" applyBorder="1" applyAlignment="1">
      <alignment horizontal="center"/>
    </xf>
    <xf numFmtId="0" fontId="35" fillId="33" borderId="14" xfId="0" applyNumberFormat="1" applyFont="1" applyFill="1" applyBorder="1" applyAlignment="1">
      <alignment horizontal="right"/>
    </xf>
    <xf numFmtId="49" fontId="35" fillId="33" borderId="11" xfId="0" applyNumberFormat="1" applyFont="1" applyFill="1" applyBorder="1" applyAlignment="1">
      <alignment horizontal="left"/>
    </xf>
    <xf numFmtId="0" fontId="35" fillId="33" borderId="8" xfId="0" applyFont="1" applyFill="1" applyBorder="1" applyProtection="1">
      <protection locked="0"/>
    </xf>
    <xf numFmtId="0" fontId="24" fillId="44" borderId="2" xfId="42" applyFill="1" applyBorder="1" applyAlignment="1">
      <alignment horizontal="center"/>
    </xf>
    <xf numFmtId="0" fontId="19" fillId="0" borderId="0" xfId="0" applyFont="1" applyFill="1" applyAlignment="1">
      <alignment horizontal="right"/>
    </xf>
    <xf numFmtId="0" fontId="18" fillId="0" borderId="20" xfId="0" applyFont="1" applyBorder="1" applyAlignment="1">
      <alignment horizontal="right"/>
    </xf>
    <xf numFmtId="0" fontId="18" fillId="33" borderId="14" xfId="0" applyFont="1" applyFill="1" applyBorder="1" applyAlignment="1">
      <alignment horizontal="right"/>
    </xf>
    <xf numFmtId="0" fontId="18" fillId="0" borderId="14" xfId="0" applyFont="1" applyFill="1" applyBorder="1" applyAlignment="1">
      <alignment horizontal="right"/>
    </xf>
    <xf numFmtId="0" fontId="18" fillId="0" borderId="99" xfId="0" applyFont="1" applyFill="1" applyBorder="1" applyAlignment="1">
      <alignment horizontal="right"/>
    </xf>
    <xf numFmtId="0" fontId="18" fillId="0" borderId="0" xfId="0" applyFont="1" applyAlignment="1">
      <alignment horizontal="right"/>
    </xf>
    <xf numFmtId="0" fontId="19" fillId="0" borderId="0" xfId="0" applyFont="1" applyFill="1" applyAlignment="1">
      <alignment horizontal="left"/>
    </xf>
    <xf numFmtId="0" fontId="18" fillId="0" borderId="28" xfId="0" applyFont="1" applyBorder="1" applyAlignment="1">
      <alignment horizontal="left"/>
    </xf>
    <xf numFmtId="1" fontId="18" fillId="33" borderId="11" xfId="0" applyNumberFormat="1" applyFont="1" applyFill="1" applyBorder="1" applyAlignment="1">
      <alignment horizontal="left"/>
    </xf>
    <xf numFmtId="0" fontId="18" fillId="0" borderId="11" xfId="0" applyFont="1" applyFill="1" applyBorder="1" applyAlignment="1">
      <alignment horizontal="left"/>
    </xf>
    <xf numFmtId="0" fontId="18" fillId="33" borderId="11" xfId="0" applyFont="1" applyFill="1" applyBorder="1" applyAlignment="1">
      <alignment horizontal="left"/>
    </xf>
    <xf numFmtId="0" fontId="18" fillId="0" borderId="61" xfId="0" applyFont="1" applyFill="1" applyBorder="1" applyAlignment="1">
      <alignment horizontal="left"/>
    </xf>
    <xf numFmtId="0" fontId="18" fillId="0" borderId="0" xfId="0" applyFont="1" applyAlignment="1">
      <alignment horizontal="left"/>
    </xf>
    <xf numFmtId="164" fontId="19" fillId="0" borderId="27" xfId="0" applyNumberFormat="1" applyFont="1" applyFill="1" applyBorder="1"/>
    <xf numFmtId="0" fontId="19" fillId="47" borderId="44" xfId="0" applyFont="1" applyFill="1" applyBorder="1"/>
    <xf numFmtId="164" fontId="19" fillId="41" borderId="62" xfId="0" applyNumberFormat="1" applyFont="1" applyFill="1" applyBorder="1" applyProtection="1">
      <protection locked="0"/>
    </xf>
    <xf numFmtId="164" fontId="19" fillId="0" borderId="62" xfId="0" applyNumberFormat="1" applyFont="1" applyFill="1" applyBorder="1"/>
    <xf numFmtId="164" fontId="19" fillId="0" borderId="63" xfId="0" applyNumberFormat="1" applyFont="1" applyFill="1" applyBorder="1"/>
    <xf numFmtId="164" fontId="19" fillId="47" borderId="24" xfId="0" applyNumberFormat="1" applyFont="1" applyFill="1" applyBorder="1"/>
    <xf numFmtId="0" fontId="18" fillId="33" borderId="55" xfId="0" applyFont="1" applyFill="1" applyBorder="1" applyAlignment="1">
      <alignment horizontal="center"/>
    </xf>
    <xf numFmtId="0" fontId="18" fillId="33" borderId="88" xfId="0" applyFont="1" applyFill="1" applyBorder="1" applyAlignment="1">
      <alignment horizontal="center"/>
    </xf>
    <xf numFmtId="0" fontId="18" fillId="33" borderId="89" xfId="0" applyFont="1" applyFill="1" applyBorder="1" applyAlignment="1">
      <alignment horizontal="center"/>
    </xf>
    <xf numFmtId="0" fontId="18" fillId="33" borderId="89" xfId="0" applyFont="1" applyFill="1" applyBorder="1"/>
    <xf numFmtId="0" fontId="18" fillId="33" borderId="30" xfId="0" applyFont="1" applyFill="1" applyBorder="1"/>
    <xf numFmtId="0" fontId="36" fillId="37" borderId="26" xfId="0" applyFont="1" applyFill="1" applyBorder="1" applyAlignment="1">
      <alignment horizontal="center"/>
    </xf>
    <xf numFmtId="164" fontId="28" fillId="0" borderId="44" xfId="0" applyNumberFormat="1" applyFont="1" applyFill="1" applyBorder="1" applyProtection="1">
      <protection locked="0"/>
    </xf>
    <xf numFmtId="0" fontId="19" fillId="42" borderId="44" xfId="0" applyFont="1" applyFill="1" applyBorder="1" applyAlignment="1" applyProtection="1">
      <alignment horizontal="center"/>
      <protection locked="0"/>
    </xf>
    <xf numFmtId="0" fontId="19" fillId="0" borderId="44" xfId="0" applyFont="1" applyFill="1" applyBorder="1" applyAlignment="1" applyProtection="1">
      <alignment horizontal="center"/>
      <protection locked="0"/>
    </xf>
    <xf numFmtId="0" fontId="37" fillId="42" borderId="44" xfId="0" applyFont="1" applyFill="1" applyBorder="1" applyAlignment="1" applyProtection="1">
      <alignment horizontal="center"/>
      <protection locked="0"/>
    </xf>
    <xf numFmtId="0" fontId="37" fillId="0" borderId="44" xfId="0" applyFont="1" applyFill="1" applyBorder="1" applyAlignment="1" applyProtection="1">
      <alignment horizontal="center"/>
      <protection locked="0"/>
    </xf>
    <xf numFmtId="14" fontId="19" fillId="42" borderId="44" xfId="0" applyNumberFormat="1" applyFont="1" applyFill="1" applyBorder="1" applyAlignment="1" applyProtection="1">
      <alignment horizontal="center"/>
      <protection locked="0"/>
    </xf>
    <xf numFmtId="0" fontId="19" fillId="42" borderId="44" xfId="0" applyNumberFormat="1" applyFont="1" applyFill="1" applyBorder="1" applyAlignment="1" applyProtection="1">
      <alignment horizontal="center"/>
      <protection locked="0"/>
    </xf>
    <xf numFmtId="14" fontId="19" fillId="0" borderId="44" xfId="0" applyNumberFormat="1" applyFont="1" applyFill="1" applyBorder="1" applyAlignment="1" applyProtection="1">
      <alignment horizontal="center"/>
      <protection locked="0"/>
    </xf>
    <xf numFmtId="0" fontId="37" fillId="0" borderId="44" xfId="0" applyNumberFormat="1" applyFont="1" applyFill="1" applyBorder="1" applyAlignment="1" applyProtection="1">
      <alignment horizontal="center"/>
      <protection locked="0"/>
    </xf>
    <xf numFmtId="0" fontId="37" fillId="42" borderId="44" xfId="0" applyNumberFormat="1" applyFont="1" applyFill="1" applyBorder="1" applyAlignment="1" applyProtection="1">
      <alignment horizontal="center"/>
      <protection locked="0"/>
    </xf>
    <xf numFmtId="0" fontId="19" fillId="46" borderId="44" xfId="0" applyFont="1" applyFill="1" applyBorder="1" applyAlignment="1" applyProtection="1">
      <alignment horizontal="center"/>
      <protection locked="0"/>
    </xf>
    <xf numFmtId="0" fontId="19" fillId="0" borderId="44" xfId="0" applyFont="1" applyBorder="1" applyAlignment="1">
      <alignment horizontal="center"/>
    </xf>
    <xf numFmtId="0" fontId="19" fillId="46" borderId="44" xfId="0" applyFont="1" applyFill="1" applyBorder="1" applyAlignment="1">
      <alignment horizontal="center"/>
    </xf>
    <xf numFmtId="0" fontId="19" fillId="0" borderId="45" xfId="0" applyFont="1" applyBorder="1" applyAlignment="1">
      <alignment horizontal="center"/>
    </xf>
    <xf numFmtId="164" fontId="27" fillId="0" borderId="66" xfId="0" applyNumberFormat="1" applyFont="1" applyFill="1" applyBorder="1" applyProtection="1">
      <protection locked="0"/>
    </xf>
    <xf numFmtId="14" fontId="27" fillId="0" borderId="66" xfId="0" applyNumberFormat="1" applyFont="1" applyFill="1" applyBorder="1" applyProtection="1">
      <protection locked="0"/>
    </xf>
    <xf numFmtId="0" fontId="27" fillId="0" borderId="62" xfId="0" applyNumberFormat="1" applyFont="1" applyFill="1" applyBorder="1" applyAlignment="1" applyProtection="1">
      <alignment horizontal="center"/>
      <protection locked="0"/>
    </xf>
    <xf numFmtId="0" fontId="19" fillId="36" borderId="62" xfId="0" applyNumberFormat="1" applyFont="1" applyFill="1" applyBorder="1" applyAlignment="1" applyProtection="1">
      <alignment horizontal="center"/>
      <protection locked="0"/>
    </xf>
    <xf numFmtId="164" fontId="27" fillId="0" borderId="44" xfId="0" applyNumberFormat="1" applyFont="1" applyBorder="1"/>
    <xf numFmtId="14" fontId="19" fillId="0" borderId="66" xfId="0" applyNumberFormat="1" applyFont="1" applyBorder="1"/>
    <xf numFmtId="164" fontId="27" fillId="40" borderId="66" xfId="0" applyNumberFormat="1" applyFont="1" applyFill="1" applyBorder="1" applyProtection="1">
      <protection locked="0"/>
    </xf>
    <xf numFmtId="14" fontId="27" fillId="40" borderId="66" xfId="0" applyNumberFormat="1" applyFont="1" applyFill="1" applyBorder="1" applyProtection="1">
      <protection locked="0"/>
    </xf>
    <xf numFmtId="0" fontId="27" fillId="40" borderId="62" xfId="0" applyFont="1" applyFill="1" applyBorder="1" applyAlignment="1" applyProtection="1">
      <alignment horizontal="center"/>
      <protection locked="0"/>
    </xf>
    <xf numFmtId="164" fontId="27" fillId="36" borderId="66" xfId="0" applyNumberFormat="1" applyFont="1" applyFill="1" applyBorder="1" applyProtection="1">
      <protection locked="0"/>
    </xf>
    <xf numFmtId="14" fontId="27" fillId="36" borderId="66" xfId="0" applyNumberFormat="1" applyFont="1" applyFill="1" applyBorder="1" applyProtection="1">
      <protection locked="0"/>
    </xf>
    <xf numFmtId="0" fontId="27" fillId="36" borderId="62" xfId="0" applyNumberFormat="1" applyFont="1" applyFill="1" applyBorder="1" applyAlignment="1" applyProtection="1">
      <alignment horizontal="center"/>
      <protection locked="0"/>
    </xf>
    <xf numFmtId="0" fontId="27" fillId="36" borderId="62" xfId="0" applyFont="1" applyFill="1" applyBorder="1" applyAlignment="1" applyProtection="1">
      <alignment horizontal="center"/>
      <protection locked="0"/>
    </xf>
    <xf numFmtId="164" fontId="38" fillId="0" borderId="66" xfId="0" applyNumberFormat="1" applyFont="1" applyFill="1" applyBorder="1" applyProtection="1">
      <protection locked="0"/>
    </xf>
    <xf numFmtId="14" fontId="38" fillId="0" borderId="66" xfId="0" applyNumberFormat="1" applyFont="1" applyFill="1" applyBorder="1" applyProtection="1">
      <protection locked="0"/>
    </xf>
    <xf numFmtId="0" fontId="38" fillId="0" borderId="62" xfId="0" applyNumberFormat="1" applyFont="1" applyFill="1" applyBorder="1" applyAlignment="1" applyProtection="1">
      <alignment horizontal="center"/>
      <protection locked="0"/>
    </xf>
    <xf numFmtId="164" fontId="38" fillId="36" borderId="66" xfId="0" applyNumberFormat="1" applyFont="1" applyFill="1" applyBorder="1" applyProtection="1">
      <protection locked="0"/>
    </xf>
    <xf numFmtId="14" fontId="38" fillId="36" borderId="66" xfId="0" applyNumberFormat="1" applyFont="1" applyFill="1" applyBorder="1" applyProtection="1">
      <protection locked="0"/>
    </xf>
    <xf numFmtId="0" fontId="38" fillId="36" borderId="62" xfId="0" applyFont="1" applyFill="1" applyBorder="1" applyAlignment="1" applyProtection="1">
      <alignment horizontal="center"/>
      <protection locked="0"/>
    </xf>
    <xf numFmtId="0" fontId="27" fillId="0" borderId="62" xfId="0" applyFont="1" applyFill="1" applyBorder="1" applyAlignment="1" applyProtection="1">
      <alignment horizontal="center"/>
      <protection locked="0"/>
    </xf>
    <xf numFmtId="0" fontId="33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44" borderId="2" xfId="0" applyFont="1" applyFill="1" applyBorder="1"/>
    <xf numFmtId="0" fontId="27" fillId="44" borderId="1" xfId="0" applyFont="1" applyFill="1" applyBorder="1" applyAlignment="1">
      <alignment horizontal="center"/>
    </xf>
    <xf numFmtId="164" fontId="28" fillId="35" borderId="44" xfId="0" applyNumberFormat="1" applyFont="1" applyFill="1" applyBorder="1" applyProtection="1">
      <protection locked="0"/>
    </xf>
    <xf numFmtId="0" fontId="19" fillId="39" borderId="62" xfId="0" applyNumberFormat="1" applyFont="1" applyFill="1" applyBorder="1" applyProtection="1">
      <protection locked="0"/>
    </xf>
    <xf numFmtId="0" fontId="19" fillId="0" borderId="62" xfId="0" applyNumberFormat="1" applyFont="1" applyFill="1" applyBorder="1" applyProtection="1">
      <protection locked="0"/>
    </xf>
    <xf numFmtId="0" fontId="22" fillId="33" borderId="84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6" xfId="0" applyFont="1" applyBorder="1" applyAlignment="1">
      <alignment horizontal="left"/>
    </xf>
    <xf numFmtId="0" fontId="20" fillId="0" borderId="17" xfId="0" applyFont="1" applyBorder="1" applyAlignment="1">
      <alignment horizontal="left"/>
    </xf>
    <xf numFmtId="0" fontId="22" fillId="0" borderId="40" xfId="0" applyFont="1" applyFill="1" applyBorder="1" applyAlignment="1">
      <alignment horizontal="center"/>
    </xf>
    <xf numFmtId="0" fontId="22" fillId="0" borderId="41" xfId="0" applyFont="1" applyFill="1" applyBorder="1" applyAlignment="1">
      <alignment horizontal="center"/>
    </xf>
    <xf numFmtId="0" fontId="26" fillId="42" borderId="16" xfId="0" applyFont="1" applyFill="1" applyBorder="1" applyAlignment="1">
      <alignment horizontal="center"/>
    </xf>
    <xf numFmtId="0" fontId="26" fillId="42" borderId="17" xfId="0" applyFont="1" applyFill="1" applyBorder="1" applyAlignment="1">
      <alignment horizontal="center"/>
    </xf>
    <xf numFmtId="0" fontId="26" fillId="42" borderId="30" xfId="0" applyFont="1" applyFill="1" applyBorder="1" applyAlignment="1">
      <alignment horizontal="center"/>
    </xf>
    <xf numFmtId="0" fontId="22" fillId="39" borderId="16" xfId="0" applyFont="1" applyFill="1" applyBorder="1" applyAlignment="1">
      <alignment horizontal="center"/>
    </xf>
    <xf numFmtId="0" fontId="22" fillId="39" borderId="17" xfId="0" applyFont="1" applyFill="1" applyBorder="1" applyAlignment="1">
      <alignment horizontal="center"/>
    </xf>
    <xf numFmtId="0" fontId="22" fillId="39" borderId="30" xfId="0" applyFont="1" applyFill="1" applyBorder="1" applyAlignment="1">
      <alignment horizontal="center"/>
    </xf>
    <xf numFmtId="0" fontId="22" fillId="33" borderId="84" xfId="0" applyFont="1" applyFill="1" applyBorder="1" applyAlignment="1">
      <alignment horizontal="center"/>
    </xf>
    <xf numFmtId="0" fontId="22" fillId="33" borderId="7" xfId="0" applyFont="1" applyFill="1" applyBorder="1" applyAlignment="1">
      <alignment horizontal="center"/>
    </xf>
    <xf numFmtId="0" fontId="22" fillId="33" borderId="17" xfId="0" applyFont="1" applyFill="1" applyBorder="1" applyAlignment="1">
      <alignment horizontal="center"/>
    </xf>
    <xf numFmtId="0" fontId="22" fillId="33" borderId="30" xfId="0" applyFont="1" applyFill="1" applyBorder="1" applyAlignment="1">
      <alignment horizontal="center"/>
    </xf>
    <xf numFmtId="0" fontId="22" fillId="36" borderId="16" xfId="0" applyFont="1" applyFill="1" applyBorder="1" applyAlignment="1">
      <alignment horizontal="center"/>
    </xf>
    <xf numFmtId="0" fontId="22" fillId="36" borderId="17" xfId="0" applyFont="1" applyFill="1" applyBorder="1" applyAlignment="1">
      <alignment horizontal="center"/>
    </xf>
    <xf numFmtId="0" fontId="22" fillId="36" borderId="30" xfId="0" applyFont="1" applyFill="1" applyBorder="1" applyAlignment="1">
      <alignment horizontal="center"/>
    </xf>
    <xf numFmtId="0" fontId="22" fillId="35" borderId="16" xfId="0" applyFont="1" applyFill="1" applyBorder="1" applyAlignment="1">
      <alignment horizontal="center"/>
    </xf>
    <xf numFmtId="0" fontId="22" fillId="35" borderId="17" xfId="0" applyFont="1" applyFill="1" applyBorder="1" applyAlignment="1">
      <alignment horizontal="center"/>
    </xf>
    <xf numFmtId="0" fontId="22" fillId="35" borderId="30" xfId="0" applyFont="1" applyFill="1" applyBorder="1" applyAlignment="1">
      <alignment horizontal="center"/>
    </xf>
    <xf numFmtId="0" fontId="22" fillId="42" borderId="16" xfId="0" applyFont="1" applyFill="1" applyBorder="1" applyAlignment="1">
      <alignment horizontal="center"/>
    </xf>
    <xf numFmtId="0" fontId="22" fillId="42" borderId="17" xfId="0" applyFont="1" applyFill="1" applyBorder="1" applyAlignment="1">
      <alignment horizontal="center"/>
    </xf>
    <xf numFmtId="0" fontId="22" fillId="42" borderId="30" xfId="0" applyFont="1" applyFill="1" applyBorder="1" applyAlignment="1">
      <alignment horizontal="center"/>
    </xf>
    <xf numFmtId="0" fontId="22" fillId="40" borderId="85" xfId="0" applyFont="1" applyFill="1" applyBorder="1" applyAlignment="1">
      <alignment horizontal="center"/>
    </xf>
    <xf numFmtId="0" fontId="22" fillId="40" borderId="58" xfId="0" applyFont="1" applyFill="1" applyBorder="1" applyAlignment="1">
      <alignment horizontal="center"/>
    </xf>
    <xf numFmtId="0" fontId="22" fillId="40" borderId="59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30" xfId="0" applyFont="1" applyFill="1" applyBorder="1" applyAlignment="1">
      <alignment horizontal="center"/>
    </xf>
    <xf numFmtId="0" fontId="22" fillId="37" borderId="16" xfId="0" applyFont="1" applyFill="1" applyBorder="1" applyAlignment="1">
      <alignment horizontal="center"/>
    </xf>
    <xf numFmtId="0" fontId="22" fillId="37" borderId="30" xfId="0" applyFont="1" applyFill="1" applyBorder="1" applyAlignment="1">
      <alignment horizontal="center"/>
    </xf>
    <xf numFmtId="0" fontId="18" fillId="33" borderId="69" xfId="0" applyFont="1" applyFill="1" applyBorder="1" applyAlignment="1">
      <alignment horizontal="center"/>
    </xf>
    <xf numFmtId="0" fontId="18" fillId="33" borderId="88" xfId="0" applyFont="1" applyFill="1" applyBorder="1" applyAlignment="1">
      <alignment horizontal="center"/>
    </xf>
    <xf numFmtId="0" fontId="20" fillId="33" borderId="0" xfId="0" applyFont="1" applyFill="1" applyAlignment="1">
      <alignment horizontal="center" vertical="center"/>
    </xf>
    <xf numFmtId="0" fontId="20" fillId="40" borderId="17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5" borderId="16" xfId="0" applyFont="1" applyFill="1" applyBorder="1" applyAlignment="1">
      <alignment horizontal="center"/>
    </xf>
    <xf numFmtId="0" fontId="20" fillId="35" borderId="17" xfId="0" applyFont="1" applyFill="1" applyBorder="1" applyAlignment="1">
      <alignment horizontal="center"/>
    </xf>
    <xf numFmtId="0" fontId="20" fillId="35" borderId="30" xfId="0" applyFont="1" applyFill="1" applyBorder="1" applyAlignment="1">
      <alignment horizontal="center"/>
    </xf>
    <xf numFmtId="0" fontId="20" fillId="39" borderId="16" xfId="0" applyFont="1" applyFill="1" applyBorder="1" applyAlignment="1">
      <alignment horizontal="center"/>
    </xf>
    <xf numFmtId="0" fontId="20" fillId="39" borderId="17" xfId="0" applyFont="1" applyFill="1" applyBorder="1" applyAlignment="1">
      <alignment horizontal="center"/>
    </xf>
    <xf numFmtId="0" fontId="20" fillId="39" borderId="30" xfId="0" applyFont="1" applyFill="1" applyBorder="1" applyAlignment="1">
      <alignment horizontal="center"/>
    </xf>
    <xf numFmtId="0" fontId="20" fillId="37" borderId="40" xfId="0" applyFont="1" applyFill="1" applyBorder="1" applyAlignment="1">
      <alignment horizontal="center"/>
    </xf>
    <xf numFmtId="0" fontId="20" fillId="37" borderId="26" xfId="0" applyFont="1" applyFill="1" applyBorder="1" applyAlignment="1">
      <alignment horizontal="center"/>
    </xf>
    <xf numFmtId="0" fontId="20" fillId="37" borderId="41" xfId="0" applyFont="1" applyFill="1" applyBorder="1" applyAlignment="1">
      <alignment horizontal="center"/>
    </xf>
    <xf numFmtId="0" fontId="20" fillId="41" borderId="40" xfId="0" applyFont="1" applyFill="1" applyBorder="1" applyAlignment="1">
      <alignment horizontal="center"/>
    </xf>
    <xf numFmtId="0" fontId="20" fillId="41" borderId="26" xfId="0" applyFont="1" applyFill="1" applyBorder="1" applyAlignment="1">
      <alignment horizontal="center"/>
    </xf>
    <xf numFmtId="0" fontId="20" fillId="41" borderId="41" xfId="0" applyFont="1" applyFill="1" applyBorder="1" applyAlignment="1">
      <alignment horizontal="center"/>
    </xf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Hypertextový odkaz" xfId="42" builtinId="8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Špatně" xfId="20" builtinId="27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2" defaultPivotStyle="PivotStyleLight16"/>
  <colors>
    <mruColors>
      <color rgb="FFCCFFCC"/>
      <color rgb="FFCC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126354</xdr:colOff>
      <xdr:row>62</xdr:row>
      <xdr:rowOff>145793</xdr:rowOff>
    </xdr:from>
    <xdr:to>
      <xdr:col>18</xdr:col>
      <xdr:colOff>106911</xdr:colOff>
      <xdr:row>69</xdr:row>
      <xdr:rowOff>77755</xdr:rowOff>
    </xdr:to>
    <xdr:cxnSp macro="">
      <xdr:nvCxnSpPr>
        <xdr:cNvPr id="3" name="Pravoúhlá spojnice 2"/>
        <xdr:cNvCxnSpPr/>
      </xdr:nvCxnSpPr>
      <xdr:spPr>
        <a:xfrm rot="16200000" flipH="1">
          <a:off x="15215703" y="13106597"/>
          <a:ext cx="1360712" cy="787267"/>
        </a:xfrm>
        <a:prstGeom prst="bentConnector3">
          <a:avLst/>
        </a:prstGeom>
        <a:ln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bobusd@seznam.cz" TargetMode="External"/><Relationship Id="rId18" Type="http://schemas.openxmlformats.org/officeDocument/2006/relationships/hyperlink" Target="mailto:ott.adam@seznam.cz" TargetMode="External"/><Relationship Id="rId26" Type="http://schemas.openxmlformats.org/officeDocument/2006/relationships/hyperlink" Target="mailto:zbynekbulin75@gmail.com" TargetMode="External"/><Relationship Id="rId39" Type="http://schemas.openxmlformats.org/officeDocument/2006/relationships/hyperlink" Target="mailto:mir.vitek@email.cz" TargetMode="External"/><Relationship Id="rId21" Type="http://schemas.openxmlformats.org/officeDocument/2006/relationships/hyperlink" Target="mailto:hanzprochazka@gmail.com" TargetMode="External"/><Relationship Id="rId34" Type="http://schemas.openxmlformats.org/officeDocument/2006/relationships/hyperlink" Target="mailto:eda.prochazka@gmail.com" TargetMode="External"/><Relationship Id="rId42" Type="http://schemas.openxmlformats.org/officeDocument/2006/relationships/hyperlink" Target="mailto:r.bradac@seznam.cz" TargetMode="External"/><Relationship Id="rId47" Type="http://schemas.openxmlformats.org/officeDocument/2006/relationships/hyperlink" Target="mailto:evanevans@email.cz" TargetMode="External"/><Relationship Id="rId50" Type="http://schemas.openxmlformats.org/officeDocument/2006/relationships/hyperlink" Target="mailto:husiku@centrum.cz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mailto:mamaev.andre@gmail.com" TargetMode="External"/><Relationship Id="rId12" Type="http://schemas.openxmlformats.org/officeDocument/2006/relationships/hyperlink" Target="mailto:pepadavid@email.cz" TargetMode="External"/><Relationship Id="rId17" Type="http://schemas.openxmlformats.org/officeDocument/2006/relationships/hyperlink" Target="mailto:obchod@lob-uhlir.cz" TargetMode="External"/><Relationship Id="rId25" Type="http://schemas.openxmlformats.org/officeDocument/2006/relationships/hyperlink" Target="mailto:bupe@seznam.cz" TargetMode="External"/><Relationship Id="rId33" Type="http://schemas.openxmlformats.org/officeDocument/2006/relationships/hyperlink" Target="mailto:honza@znogeo.cz" TargetMode="External"/><Relationship Id="rId38" Type="http://schemas.openxmlformats.org/officeDocument/2006/relationships/hyperlink" Target="mailto:roman.viton@seznam.cz" TargetMode="External"/><Relationship Id="rId46" Type="http://schemas.openxmlformats.org/officeDocument/2006/relationships/hyperlink" Target="mailto:wytr@centrum.cz" TargetMode="External"/><Relationship Id="rId2" Type="http://schemas.openxmlformats.org/officeDocument/2006/relationships/hyperlink" Target="mailto:ramach4@seznam.cz" TargetMode="External"/><Relationship Id="rId16" Type="http://schemas.openxmlformats.org/officeDocument/2006/relationships/hyperlink" Target="mailto:rpevny@seznam.cz" TargetMode="External"/><Relationship Id="rId20" Type="http://schemas.openxmlformats.org/officeDocument/2006/relationships/hyperlink" Target="mailto:heidrichmhm@gmail.com" TargetMode="External"/><Relationship Id="rId29" Type="http://schemas.openxmlformats.org/officeDocument/2006/relationships/hyperlink" Target="mailto:tonal@volny.cz" TargetMode="External"/><Relationship Id="rId41" Type="http://schemas.openxmlformats.org/officeDocument/2006/relationships/hyperlink" Target="mailto:viton.jan@seznam.cz" TargetMode="External"/><Relationship Id="rId54" Type="http://schemas.openxmlformats.org/officeDocument/2006/relationships/hyperlink" Target="mailto:nc@znovin.cz" TargetMode="External"/><Relationship Id="rId1" Type="http://schemas.openxmlformats.org/officeDocument/2006/relationships/hyperlink" Target="mailto:addavid@seznam.cz" TargetMode="External"/><Relationship Id="rId6" Type="http://schemas.openxmlformats.org/officeDocument/2006/relationships/hyperlink" Target="mailto:radka.prochazka@gmail.com" TargetMode="External"/><Relationship Id="rId11" Type="http://schemas.openxmlformats.org/officeDocument/2006/relationships/hyperlink" Target="mailto:petr.durec@seznam.cz" TargetMode="External"/><Relationship Id="rId24" Type="http://schemas.openxmlformats.org/officeDocument/2006/relationships/hyperlink" Target="mailto:karelpodzimek@email.cz" TargetMode="External"/><Relationship Id="rId32" Type="http://schemas.openxmlformats.org/officeDocument/2006/relationships/hyperlink" Target="mailto:karl.vac@email.cz" TargetMode="External"/><Relationship Id="rId37" Type="http://schemas.openxmlformats.org/officeDocument/2006/relationships/hyperlink" Target="mailto:vystrcilmilan@seznam.cz" TargetMode="External"/><Relationship Id="rId40" Type="http://schemas.openxmlformats.org/officeDocument/2006/relationships/hyperlink" Target="mailto:ruda.pavka@seznam.cz" TargetMode="External"/><Relationship Id="rId45" Type="http://schemas.openxmlformats.org/officeDocument/2006/relationships/hyperlink" Target="mailto:holubmil@seznam.cz" TargetMode="External"/><Relationship Id="rId53" Type="http://schemas.openxmlformats.org/officeDocument/2006/relationships/hyperlink" Target="mailto:michall.nosek@seznam.cz" TargetMode="External"/><Relationship Id="rId5" Type="http://schemas.openxmlformats.org/officeDocument/2006/relationships/hyperlink" Target="mailto:tomas.pavka@agrana.com" TargetMode="External"/><Relationship Id="rId15" Type="http://schemas.openxmlformats.org/officeDocument/2006/relationships/hyperlink" Target="mailto:jsoska@hotmail.cz" TargetMode="External"/><Relationship Id="rId23" Type="http://schemas.openxmlformats.org/officeDocument/2006/relationships/hyperlink" Target="mailto:hostanka@volny.cz" TargetMode="External"/><Relationship Id="rId28" Type="http://schemas.openxmlformats.org/officeDocument/2006/relationships/hyperlink" Target="mailto:karsulin@cepsinvest.cz" TargetMode="External"/><Relationship Id="rId36" Type="http://schemas.openxmlformats.org/officeDocument/2006/relationships/hyperlink" Target="mailto:ott.s@unimaznojmo.cz" TargetMode="External"/><Relationship Id="rId49" Type="http://schemas.openxmlformats.org/officeDocument/2006/relationships/hyperlink" Target="mailto:ales.dlouhy@seznam.cz" TargetMode="External"/><Relationship Id="rId10" Type="http://schemas.openxmlformats.org/officeDocument/2006/relationships/hyperlink" Target="mailto:brychtavaclav@seznam.cz" TargetMode="External"/><Relationship Id="rId19" Type="http://schemas.openxmlformats.org/officeDocument/2006/relationships/hyperlink" Target="mailto:navrkal@elektrokov.cz" TargetMode="External"/><Relationship Id="rId31" Type="http://schemas.openxmlformats.org/officeDocument/2006/relationships/hyperlink" Target="mailto:vacula.jan@email.cz" TargetMode="External"/><Relationship Id="rId44" Type="http://schemas.openxmlformats.org/officeDocument/2006/relationships/hyperlink" Target="mailto:podolsky.marek@seznam.cz" TargetMode="External"/><Relationship Id="rId52" Type="http://schemas.openxmlformats.org/officeDocument/2006/relationships/hyperlink" Target="mailto:7372Igor.yacht@seznam.cz" TargetMode="External"/><Relationship Id="rId4" Type="http://schemas.openxmlformats.org/officeDocument/2006/relationships/hyperlink" Target="mailto:x.jc@seznam.cz" TargetMode="External"/><Relationship Id="rId9" Type="http://schemas.openxmlformats.org/officeDocument/2006/relationships/hyperlink" Target="mailto:cenekherold@gmail.com" TargetMode="External"/><Relationship Id="rId14" Type="http://schemas.openxmlformats.org/officeDocument/2006/relationships/hyperlink" Target="mailto:marek.hakl@fnusa.cz" TargetMode="External"/><Relationship Id="rId22" Type="http://schemas.openxmlformats.org/officeDocument/2006/relationships/hyperlink" Target="mailto:martin.fiala@cez.cz" TargetMode="External"/><Relationship Id="rId27" Type="http://schemas.openxmlformats.org/officeDocument/2006/relationships/hyperlink" Target="mailto:pascalino@seznam.cz" TargetMode="External"/><Relationship Id="rId30" Type="http://schemas.openxmlformats.org/officeDocument/2006/relationships/hyperlink" Target="mailto:andrea.hadrouskova@seznam.cz" TargetMode="External"/><Relationship Id="rId35" Type="http://schemas.openxmlformats.org/officeDocument/2006/relationships/hyperlink" Target="mailto:vita@starclass.cz" TargetMode="External"/><Relationship Id="rId43" Type="http://schemas.openxmlformats.org/officeDocument/2006/relationships/hyperlink" Target="mailto:priegelhof@seznam.cz" TargetMode="External"/><Relationship Id="rId48" Type="http://schemas.openxmlformats.org/officeDocument/2006/relationships/hyperlink" Target="mailto:radek.strouhal@dsstavby.cz" TargetMode="External"/><Relationship Id="rId8" Type="http://schemas.openxmlformats.org/officeDocument/2006/relationships/hyperlink" Target="mailto:prochazka.ondra@outlook.com" TargetMode="External"/><Relationship Id="rId51" Type="http://schemas.openxmlformats.org/officeDocument/2006/relationships/hyperlink" Target="mailto:pivovarcik@advokatznojmo.cz" TargetMode="External"/><Relationship Id="rId3" Type="http://schemas.openxmlformats.org/officeDocument/2006/relationships/hyperlink" Target="mailto:marekrubes@seznam.cz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bobusd@seznam.cz" TargetMode="External"/><Relationship Id="rId18" Type="http://schemas.openxmlformats.org/officeDocument/2006/relationships/hyperlink" Target="mailto:ott.adam@seznam.cz" TargetMode="External"/><Relationship Id="rId26" Type="http://schemas.openxmlformats.org/officeDocument/2006/relationships/hyperlink" Target="mailto:zbulin75@gmail.com" TargetMode="External"/><Relationship Id="rId39" Type="http://schemas.openxmlformats.org/officeDocument/2006/relationships/hyperlink" Target="mailto:mir.vitek@email.cz" TargetMode="External"/><Relationship Id="rId21" Type="http://schemas.openxmlformats.org/officeDocument/2006/relationships/hyperlink" Target="mailto:hanzprochazka@gmail.com" TargetMode="External"/><Relationship Id="rId34" Type="http://schemas.openxmlformats.org/officeDocument/2006/relationships/hyperlink" Target="mailto:eda.prochazka@gmail.com" TargetMode="External"/><Relationship Id="rId42" Type="http://schemas.openxmlformats.org/officeDocument/2006/relationships/hyperlink" Target="mailto:r.bradac@seznam.cz" TargetMode="External"/><Relationship Id="rId47" Type="http://schemas.openxmlformats.org/officeDocument/2006/relationships/hyperlink" Target="mailto:radek.strouhal@dsstavby.cz" TargetMode="External"/><Relationship Id="rId50" Type="http://schemas.openxmlformats.org/officeDocument/2006/relationships/hyperlink" Target="mailto:pivovarcik@advokatznojmo.cz" TargetMode="External"/><Relationship Id="rId55" Type="http://schemas.openxmlformats.org/officeDocument/2006/relationships/hyperlink" Target="mailto:sepl.mucha@email.cz" TargetMode="External"/><Relationship Id="rId7" Type="http://schemas.openxmlformats.org/officeDocument/2006/relationships/hyperlink" Target="mailto:mamaev.andre@gmail.com" TargetMode="External"/><Relationship Id="rId12" Type="http://schemas.openxmlformats.org/officeDocument/2006/relationships/hyperlink" Target="mailto:pepadavid@email.cz" TargetMode="External"/><Relationship Id="rId17" Type="http://schemas.openxmlformats.org/officeDocument/2006/relationships/hyperlink" Target="mailto:obchod@lob-uhlir.cz" TargetMode="External"/><Relationship Id="rId25" Type="http://schemas.openxmlformats.org/officeDocument/2006/relationships/hyperlink" Target="mailto:bupe@seznam.cz" TargetMode="External"/><Relationship Id="rId33" Type="http://schemas.openxmlformats.org/officeDocument/2006/relationships/hyperlink" Target="mailto:honza@znogeo.cz" TargetMode="External"/><Relationship Id="rId38" Type="http://schemas.openxmlformats.org/officeDocument/2006/relationships/hyperlink" Target="mailto:roman.viton@seznam.cz" TargetMode="External"/><Relationship Id="rId46" Type="http://schemas.openxmlformats.org/officeDocument/2006/relationships/hyperlink" Target="mailto:evanevans@email.cz" TargetMode="External"/><Relationship Id="rId2" Type="http://schemas.openxmlformats.org/officeDocument/2006/relationships/hyperlink" Target="mailto:autosalon.ramach@seznam.cz" TargetMode="External"/><Relationship Id="rId16" Type="http://schemas.openxmlformats.org/officeDocument/2006/relationships/hyperlink" Target="mailto:rpevny@seznam.cz" TargetMode="External"/><Relationship Id="rId20" Type="http://schemas.openxmlformats.org/officeDocument/2006/relationships/hyperlink" Target="mailto:heidrichmhm@gmail.com" TargetMode="External"/><Relationship Id="rId29" Type="http://schemas.openxmlformats.org/officeDocument/2006/relationships/hyperlink" Target="mailto:tonal@volny.cz" TargetMode="External"/><Relationship Id="rId41" Type="http://schemas.openxmlformats.org/officeDocument/2006/relationships/hyperlink" Target="mailto:viton.jan@seznam.cz" TargetMode="External"/><Relationship Id="rId54" Type="http://schemas.openxmlformats.org/officeDocument/2006/relationships/hyperlink" Target="mailto:milda48@email.cz" TargetMode="External"/><Relationship Id="rId1" Type="http://schemas.openxmlformats.org/officeDocument/2006/relationships/hyperlink" Target="mailto:addavid@seznam.cz" TargetMode="External"/><Relationship Id="rId6" Type="http://schemas.openxmlformats.org/officeDocument/2006/relationships/hyperlink" Target="mailto:radka.prochazka@gmail.com" TargetMode="External"/><Relationship Id="rId11" Type="http://schemas.openxmlformats.org/officeDocument/2006/relationships/hyperlink" Target="mailto:petr.durec@seznam.cz" TargetMode="External"/><Relationship Id="rId24" Type="http://schemas.openxmlformats.org/officeDocument/2006/relationships/hyperlink" Target="mailto:karelpodzimek@email.cz" TargetMode="External"/><Relationship Id="rId32" Type="http://schemas.openxmlformats.org/officeDocument/2006/relationships/hyperlink" Target="mailto:karl.vac@email.cz" TargetMode="External"/><Relationship Id="rId37" Type="http://schemas.openxmlformats.org/officeDocument/2006/relationships/hyperlink" Target="mailto:vystrcilmilan@seznam.cz" TargetMode="External"/><Relationship Id="rId40" Type="http://schemas.openxmlformats.org/officeDocument/2006/relationships/hyperlink" Target="mailto:ruda.pavka@seznam.cz" TargetMode="External"/><Relationship Id="rId45" Type="http://schemas.openxmlformats.org/officeDocument/2006/relationships/hyperlink" Target="mailto:wytr@centrum.cz" TargetMode="External"/><Relationship Id="rId53" Type="http://schemas.openxmlformats.org/officeDocument/2006/relationships/hyperlink" Target="mailto:nc@znovin.cz" TargetMode="External"/><Relationship Id="rId5" Type="http://schemas.openxmlformats.org/officeDocument/2006/relationships/hyperlink" Target="mailto:tomas.pavka@agrana.com" TargetMode="External"/><Relationship Id="rId15" Type="http://schemas.openxmlformats.org/officeDocument/2006/relationships/hyperlink" Target="mailto:jsoska@hotmail.cz" TargetMode="External"/><Relationship Id="rId23" Type="http://schemas.openxmlformats.org/officeDocument/2006/relationships/hyperlink" Target="mailto:hostanka@volny.cz" TargetMode="External"/><Relationship Id="rId28" Type="http://schemas.openxmlformats.org/officeDocument/2006/relationships/hyperlink" Target="mailto:pavel1karsulin@seznam.cz" TargetMode="External"/><Relationship Id="rId36" Type="http://schemas.openxmlformats.org/officeDocument/2006/relationships/hyperlink" Target="mailto:ott.s@unimaznojmo.cz" TargetMode="External"/><Relationship Id="rId49" Type="http://schemas.openxmlformats.org/officeDocument/2006/relationships/hyperlink" Target="mailto:husiku@centrum.cz" TargetMode="External"/><Relationship Id="rId57" Type="http://schemas.openxmlformats.org/officeDocument/2006/relationships/drawing" Target="../drawings/drawing1.xml"/><Relationship Id="rId10" Type="http://schemas.openxmlformats.org/officeDocument/2006/relationships/hyperlink" Target="mailto:brychtavaclav@seznam.cz" TargetMode="External"/><Relationship Id="rId19" Type="http://schemas.openxmlformats.org/officeDocument/2006/relationships/hyperlink" Target="mailto:navrkal@elektrokov.cz" TargetMode="External"/><Relationship Id="rId31" Type="http://schemas.openxmlformats.org/officeDocument/2006/relationships/hyperlink" Target="mailto:vacula.jan@email.cz" TargetMode="External"/><Relationship Id="rId44" Type="http://schemas.openxmlformats.org/officeDocument/2006/relationships/hyperlink" Target="mailto:holubmil@seznam.cz" TargetMode="External"/><Relationship Id="rId52" Type="http://schemas.openxmlformats.org/officeDocument/2006/relationships/hyperlink" Target="mailto:michall.nosek@seznam.cz" TargetMode="External"/><Relationship Id="rId4" Type="http://schemas.openxmlformats.org/officeDocument/2006/relationships/hyperlink" Target="mailto:x.jc@seznam.cz" TargetMode="External"/><Relationship Id="rId9" Type="http://schemas.openxmlformats.org/officeDocument/2006/relationships/hyperlink" Target="mailto:cenekherold@gmail.com" TargetMode="External"/><Relationship Id="rId14" Type="http://schemas.openxmlformats.org/officeDocument/2006/relationships/hyperlink" Target="mailto:marek.hakl@volny.cz" TargetMode="External"/><Relationship Id="rId22" Type="http://schemas.openxmlformats.org/officeDocument/2006/relationships/hyperlink" Target="mailto:martin.fiala@cez.cz" TargetMode="External"/><Relationship Id="rId27" Type="http://schemas.openxmlformats.org/officeDocument/2006/relationships/hyperlink" Target="mailto:pascalino@seznam.cz" TargetMode="External"/><Relationship Id="rId30" Type="http://schemas.openxmlformats.org/officeDocument/2006/relationships/hyperlink" Target="mailto:andrea.hadrouskova@seznam.cz" TargetMode="External"/><Relationship Id="rId35" Type="http://schemas.openxmlformats.org/officeDocument/2006/relationships/hyperlink" Target="mailto:vita@starclass.cz" TargetMode="External"/><Relationship Id="rId43" Type="http://schemas.openxmlformats.org/officeDocument/2006/relationships/hyperlink" Target="mailto:priegelhof@seznam.cz" TargetMode="External"/><Relationship Id="rId48" Type="http://schemas.openxmlformats.org/officeDocument/2006/relationships/hyperlink" Target="mailto:ales.dlouhy@seznam.cz" TargetMode="External"/><Relationship Id="rId56" Type="http://schemas.openxmlformats.org/officeDocument/2006/relationships/printerSettings" Target="../printerSettings/printerSettings2.bin"/><Relationship Id="rId8" Type="http://schemas.openxmlformats.org/officeDocument/2006/relationships/hyperlink" Target="mailto:prochazka.ondra@outlook.com" TargetMode="External"/><Relationship Id="rId51" Type="http://schemas.openxmlformats.org/officeDocument/2006/relationships/hyperlink" Target="mailto:7372Igor.yacht@seznam.cz" TargetMode="External"/><Relationship Id="rId3" Type="http://schemas.openxmlformats.org/officeDocument/2006/relationships/hyperlink" Target="mailto:marekrubes@seznam.cz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B1:L70"/>
  <sheetViews>
    <sheetView zoomScale="85" zoomScaleNormal="85" workbookViewId="0">
      <pane ySplit="3" topLeftCell="A46" activePane="bottomLeft" state="frozen"/>
      <selection pane="bottomLeft" activeCell="E75" sqref="E75"/>
    </sheetView>
  </sheetViews>
  <sheetFormatPr defaultColWidth="9" defaultRowHeight="17.25" customHeight="1" x14ac:dyDescent="0.25"/>
  <cols>
    <col min="1" max="1" width="3.75" style="8" customWidth="1"/>
    <col min="2" max="2" width="12.5" style="9" customWidth="1"/>
    <col min="3" max="3" width="10.25" style="10" bestFit="1" customWidth="1"/>
    <col min="4" max="4" width="10.25" style="8" bestFit="1" customWidth="1"/>
    <col min="5" max="5" width="18.25" style="8" bestFit="1" customWidth="1"/>
    <col min="6" max="6" width="11.25" style="8" customWidth="1"/>
    <col min="7" max="7" width="10.25" style="8" bestFit="1" customWidth="1"/>
    <col min="8" max="8" width="28.625" style="8" bestFit="1" customWidth="1"/>
    <col min="9" max="9" width="7.625" style="8" bestFit="1" customWidth="1"/>
    <col min="10" max="10" width="4.625" style="8" bestFit="1" customWidth="1"/>
    <col min="11" max="11" width="5.5" style="8" bestFit="1" customWidth="1"/>
    <col min="12" max="12" width="4.625" style="8" bestFit="1" customWidth="1"/>
    <col min="13" max="16384" width="9" style="8"/>
  </cols>
  <sheetData>
    <row r="1" spans="2:12" ht="21.75" customHeight="1" x14ac:dyDescent="0.3">
      <c r="B1" s="504" t="s">
        <v>173</v>
      </c>
      <c r="C1" s="504"/>
    </row>
    <row r="2" spans="2:12" ht="17.25" customHeight="1" thickBot="1" x14ac:dyDescent="0.3"/>
    <row r="3" spans="2:12" ht="17.25" customHeight="1" x14ac:dyDescent="0.25">
      <c r="B3" s="17" t="s">
        <v>163</v>
      </c>
      <c r="C3" s="11" t="s">
        <v>195</v>
      </c>
      <c r="D3" s="8" t="s">
        <v>164</v>
      </c>
      <c r="E3" s="8" t="s">
        <v>165</v>
      </c>
      <c r="F3" s="8" t="s">
        <v>166</v>
      </c>
      <c r="G3" s="8" t="s">
        <v>346</v>
      </c>
      <c r="H3" s="8" t="s">
        <v>347</v>
      </c>
      <c r="I3" s="8" t="s">
        <v>193</v>
      </c>
      <c r="J3" s="8" t="s">
        <v>348</v>
      </c>
      <c r="K3" s="8" t="s">
        <v>349</v>
      </c>
      <c r="L3" s="8" t="s">
        <v>292</v>
      </c>
    </row>
    <row r="4" spans="2:12" ht="6" customHeight="1" x14ac:dyDescent="0.25">
      <c r="B4" s="18"/>
      <c r="C4" s="12"/>
    </row>
    <row r="5" spans="2:12" ht="17.25" customHeight="1" x14ac:dyDescent="0.25">
      <c r="B5" s="6" t="s">
        <v>0</v>
      </c>
      <c r="C5" s="7" t="s">
        <v>196</v>
      </c>
      <c r="D5" s="7" t="s">
        <v>242</v>
      </c>
      <c r="E5" s="75"/>
      <c r="F5" s="7" t="s">
        <v>1</v>
      </c>
      <c r="G5" s="66">
        <v>608464656</v>
      </c>
      <c r="H5" s="76" t="s">
        <v>2</v>
      </c>
      <c r="I5" s="15" t="s">
        <v>301</v>
      </c>
      <c r="J5" s="77">
        <f>2017-L5</f>
        <v>56</v>
      </c>
      <c r="K5" s="15"/>
      <c r="L5" s="78">
        <v>1961</v>
      </c>
    </row>
    <row r="6" spans="2:12" ht="17.25" customHeight="1" x14ac:dyDescent="0.25">
      <c r="B6" s="4" t="s">
        <v>3</v>
      </c>
      <c r="C6" s="5" t="s">
        <v>197</v>
      </c>
      <c r="D6" s="5" t="s">
        <v>243</v>
      </c>
      <c r="E6" s="79"/>
      <c r="F6" s="5" t="s">
        <v>4</v>
      </c>
      <c r="G6" s="67">
        <v>777099643</v>
      </c>
      <c r="H6" s="80" t="s">
        <v>5</v>
      </c>
      <c r="I6" s="34" t="s">
        <v>301</v>
      </c>
      <c r="J6" s="77">
        <f t="shared" ref="J6:J68" si="0">2017-L6</f>
        <v>73</v>
      </c>
      <c r="K6" s="14" t="s">
        <v>309</v>
      </c>
      <c r="L6" s="81">
        <v>1944</v>
      </c>
    </row>
    <row r="7" spans="2:12" ht="17.25" customHeight="1" x14ac:dyDescent="0.25">
      <c r="B7" s="6" t="s">
        <v>6</v>
      </c>
      <c r="C7" s="7" t="s">
        <v>198</v>
      </c>
      <c r="D7" s="7" t="s">
        <v>244</v>
      </c>
      <c r="E7" s="75"/>
      <c r="F7" s="7" t="s">
        <v>7</v>
      </c>
      <c r="G7" s="66">
        <v>722676881</v>
      </c>
      <c r="H7" s="76" t="s">
        <v>8</v>
      </c>
      <c r="I7" s="15" t="s">
        <v>301</v>
      </c>
      <c r="J7" s="77">
        <f t="shared" si="0"/>
        <v>80</v>
      </c>
      <c r="K7" s="15"/>
      <c r="L7" s="78">
        <v>1937</v>
      </c>
    </row>
    <row r="8" spans="2:12" ht="17.25" customHeight="1" x14ac:dyDescent="0.25">
      <c r="B8" s="4" t="s">
        <v>9</v>
      </c>
      <c r="C8" s="5" t="s">
        <v>199</v>
      </c>
      <c r="D8" s="5" t="s">
        <v>245</v>
      </c>
      <c r="E8" s="79"/>
      <c r="F8" s="5" t="s">
        <v>10</v>
      </c>
      <c r="G8" s="67">
        <v>777220843</v>
      </c>
      <c r="H8" s="82" t="s">
        <v>11</v>
      </c>
      <c r="I8" s="34" t="s">
        <v>301</v>
      </c>
      <c r="J8" s="77">
        <f t="shared" si="0"/>
        <v>64</v>
      </c>
      <c r="K8" s="14" t="s">
        <v>310</v>
      </c>
      <c r="L8" s="81">
        <v>1953</v>
      </c>
    </row>
    <row r="9" spans="2:12" ht="17.25" customHeight="1" x14ac:dyDescent="0.25">
      <c r="B9" s="6" t="s">
        <v>12</v>
      </c>
      <c r="C9" s="7" t="s">
        <v>200</v>
      </c>
      <c r="D9" s="7" t="s">
        <v>246</v>
      </c>
      <c r="E9" s="75"/>
      <c r="F9" s="7" t="s">
        <v>13</v>
      </c>
      <c r="G9" s="66">
        <v>723506766</v>
      </c>
      <c r="H9" s="76" t="s">
        <v>14</v>
      </c>
      <c r="I9" s="15" t="s">
        <v>301</v>
      </c>
      <c r="J9" s="77">
        <f t="shared" si="0"/>
        <v>73</v>
      </c>
      <c r="K9" s="15" t="s">
        <v>311</v>
      </c>
      <c r="L9" s="78">
        <v>1944</v>
      </c>
    </row>
    <row r="10" spans="2:12" ht="17.25" customHeight="1" x14ac:dyDescent="0.25">
      <c r="B10" s="4" t="s">
        <v>15</v>
      </c>
      <c r="C10" s="5" t="s">
        <v>201</v>
      </c>
      <c r="D10" s="5" t="s">
        <v>247</v>
      </c>
      <c r="E10" s="79"/>
      <c r="F10" s="5" t="s">
        <v>16</v>
      </c>
      <c r="G10" s="67"/>
      <c r="H10" s="80" t="s">
        <v>17</v>
      </c>
      <c r="I10" s="34" t="s">
        <v>301</v>
      </c>
      <c r="J10" s="77">
        <f t="shared" si="0"/>
        <v>74</v>
      </c>
      <c r="K10" s="14"/>
      <c r="L10" s="81">
        <v>1943</v>
      </c>
    </row>
    <row r="11" spans="2:12" ht="17.25" customHeight="1" x14ac:dyDescent="0.25">
      <c r="B11" s="6" t="s">
        <v>18</v>
      </c>
      <c r="C11" s="7" t="s">
        <v>202</v>
      </c>
      <c r="D11" s="7" t="s">
        <v>248</v>
      </c>
      <c r="E11" s="75" t="s">
        <v>285</v>
      </c>
      <c r="F11" s="7" t="s">
        <v>19</v>
      </c>
      <c r="G11" s="66">
        <v>603744245</v>
      </c>
      <c r="H11" s="76" t="s">
        <v>312</v>
      </c>
      <c r="I11" s="15" t="s">
        <v>301</v>
      </c>
      <c r="J11" s="77">
        <f t="shared" si="0"/>
        <v>66</v>
      </c>
      <c r="K11" s="15"/>
      <c r="L11" s="78">
        <v>1951</v>
      </c>
    </row>
    <row r="12" spans="2:12" ht="17.25" customHeight="1" x14ac:dyDescent="0.25">
      <c r="B12" s="4" t="s">
        <v>20</v>
      </c>
      <c r="C12" s="5" t="s">
        <v>199</v>
      </c>
      <c r="D12" s="5" t="s">
        <v>244</v>
      </c>
      <c r="E12" s="79" t="s">
        <v>285</v>
      </c>
      <c r="F12" s="5" t="s">
        <v>21</v>
      </c>
      <c r="G12" s="67">
        <v>777220841</v>
      </c>
      <c r="H12" s="82" t="s">
        <v>22</v>
      </c>
      <c r="I12" s="34" t="s">
        <v>301</v>
      </c>
      <c r="J12" s="77">
        <f t="shared" si="0"/>
        <v>41</v>
      </c>
      <c r="K12" s="14" t="s">
        <v>313</v>
      </c>
      <c r="L12" s="81">
        <v>1976</v>
      </c>
    </row>
    <row r="13" spans="2:12" ht="17.25" customHeight="1" x14ac:dyDescent="0.25">
      <c r="B13" s="6" t="s">
        <v>23</v>
      </c>
      <c r="C13" s="7" t="s">
        <v>203</v>
      </c>
      <c r="D13" s="7" t="s">
        <v>248</v>
      </c>
      <c r="E13" s="75" t="s">
        <v>286</v>
      </c>
      <c r="F13" s="7" t="s">
        <v>24</v>
      </c>
      <c r="G13" s="66">
        <v>724857764</v>
      </c>
      <c r="H13" s="83" t="s">
        <v>25</v>
      </c>
      <c r="I13" s="15" t="s">
        <v>301</v>
      </c>
      <c r="J13" s="77">
        <f t="shared" si="0"/>
        <v>69</v>
      </c>
      <c r="K13" s="15"/>
      <c r="L13" s="78">
        <v>1948</v>
      </c>
    </row>
    <row r="14" spans="2:12" ht="17.25" customHeight="1" x14ac:dyDescent="0.25">
      <c r="B14" s="4" t="s">
        <v>26</v>
      </c>
      <c r="C14" s="5" t="s">
        <v>204</v>
      </c>
      <c r="D14" s="5" t="s">
        <v>249</v>
      </c>
      <c r="E14" s="79" t="s">
        <v>287</v>
      </c>
      <c r="F14" s="5" t="s">
        <v>27</v>
      </c>
      <c r="G14" s="67">
        <v>777220842</v>
      </c>
      <c r="H14" s="80" t="s">
        <v>28</v>
      </c>
      <c r="I14" s="34" t="s">
        <v>301</v>
      </c>
      <c r="J14" s="77">
        <f t="shared" si="0"/>
        <v>69</v>
      </c>
      <c r="K14" s="14" t="s">
        <v>314</v>
      </c>
      <c r="L14" s="81">
        <v>1948</v>
      </c>
    </row>
    <row r="15" spans="2:12" ht="17.25" customHeight="1" x14ac:dyDescent="0.25">
      <c r="B15" s="6" t="s">
        <v>29</v>
      </c>
      <c r="C15" s="7" t="s">
        <v>204</v>
      </c>
      <c r="D15" s="7" t="s">
        <v>250</v>
      </c>
      <c r="E15" s="75"/>
      <c r="F15" s="7" t="s">
        <v>30</v>
      </c>
      <c r="G15" s="66">
        <v>777220845</v>
      </c>
      <c r="H15" s="83" t="s">
        <v>31</v>
      </c>
      <c r="I15" s="15" t="s">
        <v>301</v>
      </c>
      <c r="J15" s="77">
        <f t="shared" si="0"/>
        <v>41</v>
      </c>
      <c r="K15" s="15" t="s">
        <v>290</v>
      </c>
      <c r="L15" s="78">
        <v>1976</v>
      </c>
    </row>
    <row r="16" spans="2:12" ht="17.25" customHeight="1" x14ac:dyDescent="0.25">
      <c r="B16" s="4" t="s">
        <v>32</v>
      </c>
      <c r="C16" s="5" t="s">
        <v>205</v>
      </c>
      <c r="D16" s="5" t="s">
        <v>251</v>
      </c>
      <c r="E16" s="79"/>
      <c r="F16" s="5" t="s">
        <v>33</v>
      </c>
      <c r="G16" s="67">
        <v>608760012</v>
      </c>
      <c r="H16" s="80" t="s">
        <v>34</v>
      </c>
      <c r="I16" s="34" t="s">
        <v>301</v>
      </c>
      <c r="J16" s="77">
        <f t="shared" si="0"/>
        <v>53</v>
      </c>
      <c r="K16" s="14"/>
      <c r="L16" s="81">
        <v>1964</v>
      </c>
    </row>
    <row r="17" spans="2:12" ht="17.25" customHeight="1" x14ac:dyDescent="0.25">
      <c r="B17" s="6" t="s">
        <v>35</v>
      </c>
      <c r="C17" s="7" t="s">
        <v>199</v>
      </c>
      <c r="D17" s="7" t="s">
        <v>252</v>
      </c>
      <c r="E17" s="75"/>
      <c r="F17" s="7" t="s">
        <v>36</v>
      </c>
      <c r="G17" s="66">
        <v>777260500</v>
      </c>
      <c r="H17" s="83" t="s">
        <v>37</v>
      </c>
      <c r="I17" s="15" t="s">
        <v>301</v>
      </c>
      <c r="J17" s="77">
        <f t="shared" si="0"/>
        <v>43</v>
      </c>
      <c r="K17" s="15" t="s">
        <v>315</v>
      </c>
      <c r="L17" s="78">
        <v>1974</v>
      </c>
    </row>
    <row r="18" spans="2:12" ht="17.25" customHeight="1" x14ac:dyDescent="0.25">
      <c r="B18" s="4" t="s">
        <v>38</v>
      </c>
      <c r="C18" s="5" t="s">
        <v>206</v>
      </c>
      <c r="D18" s="5" t="s">
        <v>253</v>
      </c>
      <c r="E18" s="79"/>
      <c r="F18" s="5" t="s">
        <v>39</v>
      </c>
      <c r="G18" s="67">
        <v>722275838</v>
      </c>
      <c r="H18" s="80" t="s">
        <v>40</v>
      </c>
      <c r="I18" s="34" t="s">
        <v>301</v>
      </c>
      <c r="J18" s="77">
        <f t="shared" si="0"/>
        <v>46</v>
      </c>
      <c r="K18" s="14" t="s">
        <v>316</v>
      </c>
      <c r="L18" s="81">
        <v>1971</v>
      </c>
    </row>
    <row r="19" spans="2:12" ht="17.25" customHeight="1" x14ac:dyDescent="0.25">
      <c r="B19" s="6" t="s">
        <v>41</v>
      </c>
      <c r="C19" s="7" t="s">
        <v>206</v>
      </c>
      <c r="D19" s="7" t="s">
        <v>254</v>
      </c>
      <c r="E19" s="75"/>
      <c r="F19" s="7"/>
      <c r="G19" s="66"/>
      <c r="H19" s="84"/>
      <c r="I19" s="15"/>
      <c r="J19" s="77">
        <f t="shared" si="0"/>
        <v>62</v>
      </c>
      <c r="K19" s="15"/>
      <c r="L19" s="78">
        <v>1955</v>
      </c>
    </row>
    <row r="20" spans="2:12" ht="17.25" customHeight="1" x14ac:dyDescent="0.25">
      <c r="B20" s="4" t="s">
        <v>42</v>
      </c>
      <c r="C20" s="5" t="s">
        <v>207</v>
      </c>
      <c r="D20" s="5" t="s">
        <v>255</v>
      </c>
      <c r="E20" s="79" t="s">
        <v>171</v>
      </c>
      <c r="F20" s="5" t="s">
        <v>43</v>
      </c>
      <c r="G20" s="67">
        <v>774846206</v>
      </c>
      <c r="H20" s="85"/>
      <c r="I20" s="14"/>
      <c r="J20" s="77">
        <f t="shared" si="0"/>
        <v>62</v>
      </c>
      <c r="K20" s="14" t="s">
        <v>317</v>
      </c>
      <c r="L20" s="81">
        <v>1955</v>
      </c>
    </row>
    <row r="21" spans="2:12" ht="17.25" customHeight="1" x14ac:dyDescent="0.25">
      <c r="B21" s="6" t="s">
        <v>44</v>
      </c>
      <c r="C21" s="7" t="s">
        <v>207</v>
      </c>
      <c r="D21" s="7" t="s">
        <v>256</v>
      </c>
      <c r="E21" s="75" t="s">
        <v>285</v>
      </c>
      <c r="F21" s="7" t="s">
        <v>45</v>
      </c>
      <c r="G21" s="66">
        <v>776257821</v>
      </c>
      <c r="H21" s="83" t="s">
        <v>46</v>
      </c>
      <c r="I21" s="15" t="s">
        <v>301</v>
      </c>
      <c r="J21" s="77">
        <f t="shared" si="0"/>
        <v>32</v>
      </c>
      <c r="K21" s="15" t="s">
        <v>293</v>
      </c>
      <c r="L21" s="78">
        <v>1985</v>
      </c>
    </row>
    <row r="22" spans="2:12" ht="17.25" customHeight="1" x14ac:dyDescent="0.25">
      <c r="B22" s="4" t="s">
        <v>47</v>
      </c>
      <c r="C22" s="5" t="s">
        <v>207</v>
      </c>
      <c r="D22" s="5" t="s">
        <v>257</v>
      </c>
      <c r="E22" s="79"/>
      <c r="F22" s="5" t="s">
        <v>43</v>
      </c>
      <c r="G22" s="67">
        <v>776288382</v>
      </c>
      <c r="H22" s="80" t="s">
        <v>48</v>
      </c>
      <c r="I22" s="34" t="s">
        <v>301</v>
      </c>
      <c r="J22" s="77">
        <f t="shared" si="0"/>
        <v>31</v>
      </c>
      <c r="K22" s="86" t="s">
        <v>318</v>
      </c>
      <c r="L22" s="81">
        <v>1986</v>
      </c>
    </row>
    <row r="23" spans="2:12" ht="17.25" customHeight="1" x14ac:dyDescent="0.25">
      <c r="B23" s="6" t="s">
        <v>49</v>
      </c>
      <c r="C23" s="7" t="s">
        <v>208</v>
      </c>
      <c r="D23" s="7" t="s">
        <v>258</v>
      </c>
      <c r="E23" s="75"/>
      <c r="F23" s="7" t="s">
        <v>50</v>
      </c>
      <c r="G23" s="66">
        <v>723192913</v>
      </c>
      <c r="H23" s="76" t="s">
        <v>51</v>
      </c>
      <c r="I23" s="15" t="s">
        <v>301</v>
      </c>
      <c r="J23" s="77">
        <f t="shared" si="0"/>
        <v>49</v>
      </c>
      <c r="K23" s="15" t="s">
        <v>319</v>
      </c>
      <c r="L23" s="78">
        <v>1968</v>
      </c>
    </row>
    <row r="24" spans="2:12" ht="17.25" customHeight="1" x14ac:dyDescent="0.25">
      <c r="B24" s="4" t="s">
        <v>52</v>
      </c>
      <c r="C24" s="5" t="s">
        <v>208</v>
      </c>
      <c r="D24" s="5" t="s">
        <v>259</v>
      </c>
      <c r="E24" s="79"/>
      <c r="F24" s="5" t="s">
        <v>53</v>
      </c>
      <c r="G24" s="67">
        <v>724647755</v>
      </c>
      <c r="H24" s="80" t="s">
        <v>54</v>
      </c>
      <c r="I24" s="34" t="s">
        <v>301</v>
      </c>
      <c r="J24" s="77">
        <f t="shared" si="0"/>
        <v>40</v>
      </c>
      <c r="K24" s="14" t="s">
        <v>320</v>
      </c>
      <c r="L24" s="81">
        <v>1977</v>
      </c>
    </row>
    <row r="25" spans="2:12" ht="17.25" customHeight="1" x14ac:dyDescent="0.25">
      <c r="B25" s="6" t="s">
        <v>55</v>
      </c>
      <c r="C25" s="7" t="s">
        <v>209</v>
      </c>
      <c r="D25" s="7" t="s">
        <v>260</v>
      </c>
      <c r="E25" s="75"/>
      <c r="F25" s="7" t="s">
        <v>56</v>
      </c>
      <c r="G25" s="66">
        <v>602320667</v>
      </c>
      <c r="H25" s="76" t="s">
        <v>57</v>
      </c>
      <c r="I25" s="15" t="s">
        <v>301</v>
      </c>
      <c r="J25" s="77">
        <f t="shared" si="0"/>
        <v>71</v>
      </c>
      <c r="K25" s="15" t="s">
        <v>321</v>
      </c>
      <c r="L25" s="78">
        <v>1946</v>
      </c>
    </row>
    <row r="26" spans="2:12" ht="17.25" customHeight="1" x14ac:dyDescent="0.25">
      <c r="B26" s="4" t="s">
        <v>58</v>
      </c>
      <c r="C26" s="5" t="s">
        <v>210</v>
      </c>
      <c r="D26" s="5" t="s">
        <v>261</v>
      </c>
      <c r="E26" s="79"/>
      <c r="F26" s="5" t="s">
        <v>59</v>
      </c>
      <c r="G26" s="67">
        <v>776185511</v>
      </c>
      <c r="H26" s="80" t="s">
        <v>60</v>
      </c>
      <c r="I26" s="34" t="s">
        <v>301</v>
      </c>
      <c r="J26" s="77">
        <f t="shared" si="0"/>
        <v>59</v>
      </c>
      <c r="K26" s="14"/>
      <c r="L26" s="81">
        <v>1958</v>
      </c>
    </row>
    <row r="27" spans="2:12" ht="17.25" customHeight="1" x14ac:dyDescent="0.25">
      <c r="B27" s="6" t="s">
        <v>61</v>
      </c>
      <c r="C27" s="7" t="s">
        <v>211</v>
      </c>
      <c r="D27" s="7" t="s">
        <v>262</v>
      </c>
      <c r="E27" s="75" t="s">
        <v>288</v>
      </c>
      <c r="F27" s="7" t="s">
        <v>62</v>
      </c>
      <c r="G27" s="66">
        <v>777222047</v>
      </c>
      <c r="H27" s="83" t="s">
        <v>63</v>
      </c>
      <c r="I27" s="15" t="s">
        <v>301</v>
      </c>
      <c r="J27" s="77">
        <f t="shared" si="0"/>
        <v>62</v>
      </c>
      <c r="K27" s="15"/>
      <c r="L27" s="78">
        <v>1955</v>
      </c>
    </row>
    <row r="28" spans="2:12" ht="17.25" customHeight="1" x14ac:dyDescent="0.25">
      <c r="B28" s="4" t="s">
        <v>64</v>
      </c>
      <c r="C28" s="5" t="s">
        <v>210</v>
      </c>
      <c r="D28" s="5" t="s">
        <v>261</v>
      </c>
      <c r="E28" s="79"/>
      <c r="F28" s="5" t="s">
        <v>65</v>
      </c>
      <c r="G28" s="67">
        <v>608943344</v>
      </c>
      <c r="H28" s="80" t="s">
        <v>322</v>
      </c>
      <c r="I28" s="34" t="s">
        <v>301</v>
      </c>
      <c r="J28" s="77">
        <f t="shared" si="0"/>
        <v>33</v>
      </c>
      <c r="K28" s="14" t="s">
        <v>294</v>
      </c>
      <c r="L28" s="81">
        <v>1984</v>
      </c>
    </row>
    <row r="29" spans="2:12" ht="17.25" customHeight="1" x14ac:dyDescent="0.25">
      <c r="B29" s="6" t="s">
        <v>66</v>
      </c>
      <c r="C29" s="7" t="s">
        <v>212</v>
      </c>
      <c r="D29" s="7" t="s">
        <v>263</v>
      </c>
      <c r="E29" s="75"/>
      <c r="F29" s="7" t="s">
        <v>67</v>
      </c>
      <c r="G29" s="66">
        <v>722702756</v>
      </c>
      <c r="H29" s="76" t="s">
        <v>68</v>
      </c>
      <c r="I29" s="15" t="s">
        <v>301</v>
      </c>
      <c r="J29" s="77">
        <f t="shared" si="0"/>
        <v>39</v>
      </c>
      <c r="K29" s="15"/>
      <c r="L29" s="78">
        <v>1978</v>
      </c>
    </row>
    <row r="30" spans="2:12" ht="17.25" customHeight="1" x14ac:dyDescent="0.25">
      <c r="B30" s="4" t="s">
        <v>69</v>
      </c>
      <c r="C30" s="5" t="s">
        <v>211</v>
      </c>
      <c r="D30" s="5" t="s">
        <v>264</v>
      </c>
      <c r="E30" s="79"/>
      <c r="F30" s="5" t="s">
        <v>62</v>
      </c>
      <c r="G30" s="67">
        <v>606901317</v>
      </c>
      <c r="H30" s="85"/>
      <c r="I30" s="14"/>
      <c r="J30" s="77">
        <f t="shared" si="0"/>
        <v>34</v>
      </c>
      <c r="K30" s="14"/>
      <c r="L30" s="81">
        <v>1983</v>
      </c>
    </row>
    <row r="31" spans="2:12" ht="17.25" customHeight="1" x14ac:dyDescent="0.25">
      <c r="B31" s="6" t="s">
        <v>70</v>
      </c>
      <c r="C31" s="7" t="s">
        <v>213</v>
      </c>
      <c r="D31" s="7" t="s">
        <v>265</v>
      </c>
      <c r="E31" s="75"/>
      <c r="F31" s="7" t="s">
        <v>71</v>
      </c>
      <c r="G31" s="66">
        <v>602214305</v>
      </c>
      <c r="H31" s="76" t="s">
        <v>72</v>
      </c>
      <c r="I31" s="15" t="s">
        <v>301</v>
      </c>
      <c r="J31" s="77">
        <f t="shared" si="0"/>
        <v>66</v>
      </c>
      <c r="K31" s="15" t="s">
        <v>323</v>
      </c>
      <c r="L31" s="78">
        <v>1951</v>
      </c>
    </row>
    <row r="32" spans="2:12" ht="17.25" customHeight="1" x14ac:dyDescent="0.25">
      <c r="B32" s="6" t="s">
        <v>73</v>
      </c>
      <c r="C32" s="7" t="s">
        <v>200</v>
      </c>
      <c r="D32" s="7" t="s">
        <v>267</v>
      </c>
      <c r="E32" s="75"/>
      <c r="F32" s="7" t="s">
        <v>13</v>
      </c>
      <c r="G32" s="66">
        <v>731202535</v>
      </c>
      <c r="H32" s="76" t="s">
        <v>74</v>
      </c>
      <c r="I32" s="15" t="s">
        <v>301</v>
      </c>
      <c r="J32" s="77">
        <f t="shared" si="0"/>
        <v>40</v>
      </c>
      <c r="K32" s="15" t="s">
        <v>324</v>
      </c>
      <c r="L32" s="78">
        <v>1977</v>
      </c>
    </row>
    <row r="33" spans="2:12" ht="17.25" customHeight="1" x14ac:dyDescent="0.25">
      <c r="B33" s="4" t="s">
        <v>75</v>
      </c>
      <c r="C33" s="5" t="s">
        <v>214</v>
      </c>
      <c r="D33" s="5" t="s">
        <v>268</v>
      </c>
      <c r="E33" s="79"/>
      <c r="F33" s="5" t="s">
        <v>76</v>
      </c>
      <c r="G33" s="67">
        <v>606261486</v>
      </c>
      <c r="H33" s="80" t="s">
        <v>77</v>
      </c>
      <c r="I33" s="14" t="s">
        <v>301</v>
      </c>
      <c r="J33" s="77">
        <f t="shared" si="0"/>
        <v>42</v>
      </c>
      <c r="K33" s="14" t="s">
        <v>325</v>
      </c>
      <c r="L33" s="81">
        <v>1975</v>
      </c>
    </row>
    <row r="34" spans="2:12" ht="17.25" customHeight="1" x14ac:dyDescent="0.25">
      <c r="B34" s="6" t="s">
        <v>78</v>
      </c>
      <c r="C34" s="7" t="s">
        <v>215</v>
      </c>
      <c r="D34" s="7" t="s">
        <v>267</v>
      </c>
      <c r="E34" s="75"/>
      <c r="F34" s="7" t="s">
        <v>79</v>
      </c>
      <c r="G34" s="66">
        <v>774808823</v>
      </c>
      <c r="H34" s="76" t="s">
        <v>80</v>
      </c>
      <c r="I34" s="15" t="s">
        <v>301</v>
      </c>
      <c r="J34" s="77">
        <f t="shared" si="0"/>
        <v>38</v>
      </c>
      <c r="K34" s="15"/>
      <c r="L34" s="78">
        <v>1979</v>
      </c>
    </row>
    <row r="35" spans="2:12" ht="17.25" customHeight="1" x14ac:dyDescent="0.25">
      <c r="B35" s="4" t="s">
        <v>81</v>
      </c>
      <c r="C35" s="5" t="s">
        <v>216</v>
      </c>
      <c r="D35" s="5" t="s">
        <v>243</v>
      </c>
      <c r="E35" s="79"/>
      <c r="F35" s="5" t="s">
        <v>82</v>
      </c>
      <c r="G35" s="67">
        <v>777650396</v>
      </c>
      <c r="H35" s="80" t="s">
        <v>83</v>
      </c>
      <c r="I35" s="14" t="s">
        <v>301</v>
      </c>
      <c r="J35" s="77">
        <f t="shared" si="0"/>
        <v>36</v>
      </c>
      <c r="K35" s="14"/>
      <c r="L35" s="81">
        <v>1981</v>
      </c>
    </row>
    <row r="36" spans="2:12" ht="17.25" customHeight="1" x14ac:dyDescent="0.25">
      <c r="B36" s="6" t="s">
        <v>84</v>
      </c>
      <c r="C36" s="7" t="s">
        <v>217</v>
      </c>
      <c r="D36" s="7" t="s">
        <v>254</v>
      </c>
      <c r="E36" s="75"/>
      <c r="F36" s="7" t="s">
        <v>85</v>
      </c>
      <c r="G36" s="66">
        <v>724677354</v>
      </c>
      <c r="H36" s="76" t="s">
        <v>86</v>
      </c>
      <c r="I36" s="15" t="s">
        <v>301</v>
      </c>
      <c r="J36" s="77">
        <f t="shared" si="0"/>
        <v>75</v>
      </c>
      <c r="K36" s="15"/>
      <c r="L36" s="78">
        <v>1942</v>
      </c>
    </row>
    <row r="37" spans="2:12" ht="17.25" customHeight="1" x14ac:dyDescent="0.25">
      <c r="B37" s="4" t="s">
        <v>87</v>
      </c>
      <c r="C37" s="5" t="s">
        <v>217</v>
      </c>
      <c r="D37" s="5" t="s">
        <v>269</v>
      </c>
      <c r="E37" s="79"/>
      <c r="F37" s="5" t="s">
        <v>88</v>
      </c>
      <c r="G37" s="67">
        <v>724677348</v>
      </c>
      <c r="H37" s="80" t="s">
        <v>89</v>
      </c>
      <c r="I37" s="14" t="s">
        <v>301</v>
      </c>
      <c r="J37" s="77">
        <f t="shared" si="0"/>
        <v>48</v>
      </c>
      <c r="K37" s="14"/>
      <c r="L37" s="81">
        <v>1969</v>
      </c>
    </row>
    <row r="38" spans="2:12" ht="17.25" customHeight="1" x14ac:dyDescent="0.25">
      <c r="B38" s="6" t="s">
        <v>90</v>
      </c>
      <c r="C38" s="7" t="s">
        <v>205</v>
      </c>
      <c r="D38" s="7" t="s">
        <v>257</v>
      </c>
      <c r="E38" s="75"/>
      <c r="F38" s="7" t="s">
        <v>33</v>
      </c>
      <c r="G38" s="66">
        <v>777981007</v>
      </c>
      <c r="H38" s="76" t="s">
        <v>91</v>
      </c>
      <c r="I38" s="15" t="s">
        <v>301</v>
      </c>
      <c r="J38" s="77">
        <f t="shared" si="0"/>
        <v>24</v>
      </c>
      <c r="K38" s="15"/>
      <c r="L38" s="78">
        <v>1993</v>
      </c>
    </row>
    <row r="39" spans="2:12" ht="17.25" customHeight="1" x14ac:dyDescent="0.25">
      <c r="B39" s="4" t="s">
        <v>92</v>
      </c>
      <c r="C39" s="5" t="s">
        <v>218</v>
      </c>
      <c r="D39" s="5" t="s">
        <v>270</v>
      </c>
      <c r="E39" s="79"/>
      <c r="F39" s="5" t="s">
        <v>93</v>
      </c>
      <c r="G39" s="67">
        <v>777713491</v>
      </c>
      <c r="H39" s="80" t="s">
        <v>94</v>
      </c>
      <c r="I39" s="14" t="s">
        <v>301</v>
      </c>
      <c r="J39" s="77">
        <f t="shared" si="0"/>
        <v>43</v>
      </c>
      <c r="K39" s="14"/>
      <c r="L39" s="81">
        <v>1974</v>
      </c>
    </row>
    <row r="40" spans="2:12" ht="17.25" customHeight="1" x14ac:dyDescent="0.25">
      <c r="B40" s="6" t="s">
        <v>95</v>
      </c>
      <c r="C40" s="7" t="s">
        <v>219</v>
      </c>
      <c r="D40" s="7" t="s">
        <v>267</v>
      </c>
      <c r="E40" s="75"/>
      <c r="F40" s="7" t="s">
        <v>96</v>
      </c>
      <c r="G40" s="66">
        <v>737285075</v>
      </c>
      <c r="H40" s="76" t="s">
        <v>97</v>
      </c>
      <c r="I40" s="15" t="s">
        <v>301</v>
      </c>
      <c r="J40" s="77">
        <f t="shared" si="0"/>
        <v>39</v>
      </c>
      <c r="K40" s="15"/>
      <c r="L40" s="78">
        <v>1978</v>
      </c>
    </row>
    <row r="41" spans="2:12" ht="17.25" customHeight="1" x14ac:dyDescent="0.25">
      <c r="B41" s="4" t="s">
        <v>98</v>
      </c>
      <c r="C41" s="5" t="s">
        <v>204</v>
      </c>
      <c r="D41" s="5" t="s">
        <v>271</v>
      </c>
      <c r="E41" s="79"/>
      <c r="F41" s="5" t="s">
        <v>30</v>
      </c>
      <c r="G41" s="67">
        <v>720668135</v>
      </c>
      <c r="H41" s="80" t="s">
        <v>99</v>
      </c>
      <c r="I41" s="14" t="s">
        <v>301</v>
      </c>
      <c r="J41" s="77">
        <f t="shared" si="0"/>
        <v>16</v>
      </c>
      <c r="K41" s="14" t="s">
        <v>295</v>
      </c>
      <c r="L41" s="81">
        <v>2001</v>
      </c>
    </row>
    <row r="42" spans="2:12" ht="17.25" customHeight="1" x14ac:dyDescent="0.25">
      <c r="B42" s="6" t="s">
        <v>100</v>
      </c>
      <c r="C42" s="7" t="s">
        <v>220</v>
      </c>
      <c r="D42" s="7" t="s">
        <v>272</v>
      </c>
      <c r="E42" s="75"/>
      <c r="F42" s="7" t="s">
        <v>101</v>
      </c>
      <c r="G42" s="66">
        <v>602710452</v>
      </c>
      <c r="H42" s="76" t="s">
        <v>102</v>
      </c>
      <c r="I42" s="15" t="s">
        <v>301</v>
      </c>
      <c r="J42" s="77">
        <f t="shared" si="0"/>
        <v>54</v>
      </c>
      <c r="K42" s="15" t="s">
        <v>326</v>
      </c>
      <c r="L42" s="78">
        <v>1963</v>
      </c>
    </row>
    <row r="43" spans="2:12" ht="17.25" customHeight="1" x14ac:dyDescent="0.25">
      <c r="B43" s="4" t="s">
        <v>103</v>
      </c>
      <c r="C43" s="5" t="s">
        <v>221</v>
      </c>
      <c r="D43" s="5" t="s">
        <v>227</v>
      </c>
      <c r="E43" s="79"/>
      <c r="F43" s="5" t="s">
        <v>104</v>
      </c>
      <c r="G43" s="67"/>
      <c r="H43" s="85"/>
      <c r="I43" s="14"/>
      <c r="J43" s="77">
        <f t="shared" si="0"/>
        <v>15</v>
      </c>
      <c r="K43" s="14" t="s">
        <v>327</v>
      </c>
      <c r="L43" s="81">
        <v>2002</v>
      </c>
    </row>
    <row r="44" spans="2:12" ht="17.25" customHeight="1" x14ac:dyDescent="0.25">
      <c r="B44" s="6" t="s">
        <v>105</v>
      </c>
      <c r="C44" s="7" t="s">
        <v>222</v>
      </c>
      <c r="D44" s="7" t="s">
        <v>273</v>
      </c>
      <c r="E44" s="75"/>
      <c r="F44" s="7" t="s">
        <v>33</v>
      </c>
      <c r="G44" s="66"/>
      <c r="H44" s="84"/>
      <c r="I44" s="15"/>
      <c r="J44" s="77">
        <f t="shared" si="0"/>
        <v>18</v>
      </c>
      <c r="K44" s="15"/>
      <c r="L44" s="78">
        <v>1999</v>
      </c>
    </row>
    <row r="45" spans="2:12" ht="17.25" customHeight="1" x14ac:dyDescent="0.25">
      <c r="B45" s="4" t="s">
        <v>106</v>
      </c>
      <c r="C45" s="5" t="s">
        <v>221</v>
      </c>
      <c r="D45" s="5" t="s">
        <v>251</v>
      </c>
      <c r="E45" s="79"/>
      <c r="F45" s="5" t="s">
        <v>104</v>
      </c>
      <c r="G45" s="67"/>
      <c r="H45" s="85"/>
      <c r="I45" s="14"/>
      <c r="J45" s="77">
        <f t="shared" si="0"/>
        <v>19</v>
      </c>
      <c r="K45" s="14" t="s">
        <v>328</v>
      </c>
      <c r="L45" s="81">
        <v>1998</v>
      </c>
    </row>
    <row r="46" spans="2:12" ht="17.25" customHeight="1" x14ac:dyDescent="0.25">
      <c r="B46" s="6" t="s">
        <v>107</v>
      </c>
      <c r="C46" s="7" t="s">
        <v>223</v>
      </c>
      <c r="D46" s="7" t="s">
        <v>274</v>
      </c>
      <c r="E46" s="75"/>
      <c r="F46" s="7" t="s">
        <v>108</v>
      </c>
      <c r="G46" s="66">
        <v>777322666</v>
      </c>
      <c r="H46" s="83" t="s">
        <v>109</v>
      </c>
      <c r="I46" s="15" t="s">
        <v>301</v>
      </c>
      <c r="J46" s="77">
        <f t="shared" si="0"/>
        <v>49</v>
      </c>
      <c r="K46" s="15" t="s">
        <v>329</v>
      </c>
      <c r="L46" s="78">
        <v>1968</v>
      </c>
    </row>
    <row r="47" spans="2:12" ht="17.25" customHeight="1" x14ac:dyDescent="0.25">
      <c r="B47" s="4" t="s">
        <v>110</v>
      </c>
      <c r="C47" s="5" t="s">
        <v>224</v>
      </c>
      <c r="D47" s="5" t="s">
        <v>266</v>
      </c>
      <c r="E47" s="79"/>
      <c r="F47" s="5" t="s">
        <v>111</v>
      </c>
      <c r="G47" s="67">
        <v>602210108</v>
      </c>
      <c r="H47" s="80" t="s">
        <v>112</v>
      </c>
      <c r="I47" s="14" t="s">
        <v>301</v>
      </c>
      <c r="J47" s="77">
        <f t="shared" si="0"/>
        <v>60</v>
      </c>
      <c r="K47" s="14"/>
      <c r="L47" s="81">
        <v>1957</v>
      </c>
    </row>
    <row r="48" spans="2:12" ht="17.25" customHeight="1" x14ac:dyDescent="0.25">
      <c r="B48" s="6" t="s">
        <v>113</v>
      </c>
      <c r="C48" s="7" t="s">
        <v>225</v>
      </c>
      <c r="D48" s="7" t="s">
        <v>261</v>
      </c>
      <c r="E48" s="75"/>
      <c r="F48" s="7" t="s">
        <v>114</v>
      </c>
      <c r="G48" s="66">
        <v>603260888</v>
      </c>
      <c r="H48" s="76" t="s">
        <v>115</v>
      </c>
      <c r="I48" s="15" t="s">
        <v>301</v>
      </c>
      <c r="J48" s="77">
        <f t="shared" si="0"/>
        <v>49</v>
      </c>
      <c r="K48" s="15"/>
      <c r="L48" s="78">
        <v>1968</v>
      </c>
    </row>
    <row r="49" spans="2:12" ht="17.25" customHeight="1" x14ac:dyDescent="0.25">
      <c r="B49" s="4" t="s">
        <v>116</v>
      </c>
      <c r="C49" s="5" t="s">
        <v>226</v>
      </c>
      <c r="D49" s="5" t="s">
        <v>227</v>
      </c>
      <c r="E49" s="79"/>
      <c r="F49" s="5" t="s">
        <v>117</v>
      </c>
      <c r="G49" s="67">
        <v>724856661</v>
      </c>
      <c r="H49" s="80" t="s">
        <v>118</v>
      </c>
      <c r="I49" s="14" t="s">
        <v>301</v>
      </c>
      <c r="J49" s="77">
        <f t="shared" si="0"/>
        <v>21</v>
      </c>
      <c r="K49" s="14" t="s">
        <v>330</v>
      </c>
      <c r="L49" s="81">
        <v>1996</v>
      </c>
    </row>
    <row r="50" spans="2:12" ht="17.25" customHeight="1" x14ac:dyDescent="0.25">
      <c r="B50" s="4" t="s">
        <v>119</v>
      </c>
      <c r="C50" s="5" t="s">
        <v>227</v>
      </c>
      <c r="D50" s="5" t="s">
        <v>275</v>
      </c>
      <c r="E50" s="79"/>
      <c r="F50" s="5" t="s">
        <v>331</v>
      </c>
      <c r="G50" s="67">
        <v>735755022</v>
      </c>
      <c r="H50" s="80" t="s">
        <v>120</v>
      </c>
      <c r="I50" s="14" t="s">
        <v>301</v>
      </c>
      <c r="J50" s="77">
        <f t="shared" si="0"/>
        <v>39</v>
      </c>
      <c r="K50" s="14" t="s">
        <v>296</v>
      </c>
      <c r="L50" s="81">
        <v>1978</v>
      </c>
    </row>
    <row r="51" spans="2:12" ht="17.25" customHeight="1" x14ac:dyDescent="0.25">
      <c r="B51" s="6" t="s">
        <v>121</v>
      </c>
      <c r="C51" s="7" t="s">
        <v>228</v>
      </c>
      <c r="D51" s="7" t="s">
        <v>267</v>
      </c>
      <c r="E51" s="75"/>
      <c r="F51" s="7" t="s">
        <v>122</v>
      </c>
      <c r="G51" s="66">
        <v>731173786</v>
      </c>
      <c r="H51" s="76" t="s">
        <v>123</v>
      </c>
      <c r="I51" s="15" t="s">
        <v>301</v>
      </c>
      <c r="J51" s="77">
        <f t="shared" si="0"/>
        <v>57</v>
      </c>
      <c r="K51" s="15" t="s">
        <v>332</v>
      </c>
      <c r="L51" s="78">
        <v>1960</v>
      </c>
    </row>
    <row r="52" spans="2:12" ht="17.25" customHeight="1" x14ac:dyDescent="0.25">
      <c r="B52" s="4" t="s">
        <v>124</v>
      </c>
      <c r="C52" s="5" t="s">
        <v>229</v>
      </c>
      <c r="D52" s="5" t="s">
        <v>253</v>
      </c>
      <c r="E52" s="79"/>
      <c r="F52" s="5" t="s">
        <v>125</v>
      </c>
      <c r="G52" s="67"/>
      <c r="H52" s="85"/>
      <c r="I52" s="14"/>
      <c r="J52" s="77">
        <f t="shared" si="0"/>
        <v>40</v>
      </c>
      <c r="K52" s="14"/>
      <c r="L52" s="81">
        <v>1977</v>
      </c>
    </row>
    <row r="53" spans="2:12" ht="17.25" customHeight="1" x14ac:dyDescent="0.25">
      <c r="B53" s="6" t="s">
        <v>126</v>
      </c>
      <c r="C53" s="7" t="s">
        <v>230</v>
      </c>
      <c r="D53" s="7" t="s">
        <v>276</v>
      </c>
      <c r="E53" s="75"/>
      <c r="F53" s="7" t="s">
        <v>127</v>
      </c>
      <c r="G53" s="66">
        <v>607228738</v>
      </c>
      <c r="H53" s="76" t="s">
        <v>128</v>
      </c>
      <c r="I53" s="15" t="s">
        <v>301</v>
      </c>
      <c r="J53" s="77">
        <f t="shared" si="0"/>
        <v>58</v>
      </c>
      <c r="K53" s="15"/>
      <c r="L53" s="78">
        <v>1959</v>
      </c>
    </row>
    <row r="54" spans="2:12" ht="17.25" customHeight="1" x14ac:dyDescent="0.25">
      <c r="B54" s="4" t="s">
        <v>129</v>
      </c>
      <c r="C54" s="5" t="s">
        <v>277</v>
      </c>
      <c r="D54" s="5" t="s">
        <v>231</v>
      </c>
      <c r="E54" s="79"/>
      <c r="F54" s="5" t="s">
        <v>130</v>
      </c>
      <c r="G54" s="67">
        <v>608713068</v>
      </c>
      <c r="H54" s="80" t="s">
        <v>131</v>
      </c>
      <c r="I54" s="14" t="s">
        <v>301</v>
      </c>
      <c r="J54" s="77">
        <f t="shared" si="0"/>
        <v>48</v>
      </c>
      <c r="K54" s="14"/>
      <c r="L54" s="81">
        <v>1969</v>
      </c>
    </row>
    <row r="55" spans="2:12" ht="17.25" customHeight="1" x14ac:dyDescent="0.25">
      <c r="B55" s="4" t="s">
        <v>132</v>
      </c>
      <c r="C55" s="5" t="s">
        <v>232</v>
      </c>
      <c r="D55" s="5" t="s">
        <v>266</v>
      </c>
      <c r="E55" s="79" t="s">
        <v>285</v>
      </c>
      <c r="F55" s="5" t="s">
        <v>133</v>
      </c>
      <c r="G55" s="67">
        <v>602745467</v>
      </c>
      <c r="H55" s="85"/>
      <c r="I55" s="14"/>
      <c r="J55" s="77">
        <f t="shared" si="0"/>
        <v>53</v>
      </c>
      <c r="K55" s="14"/>
      <c r="L55" s="81">
        <v>1964</v>
      </c>
    </row>
    <row r="56" spans="2:12" ht="17.25" customHeight="1" x14ac:dyDescent="0.25">
      <c r="B56" s="6" t="s">
        <v>134</v>
      </c>
      <c r="C56" s="7" t="s">
        <v>205</v>
      </c>
      <c r="D56" s="7" t="s">
        <v>278</v>
      </c>
      <c r="E56" s="75"/>
      <c r="F56" s="7" t="s">
        <v>33</v>
      </c>
      <c r="G56" s="66">
        <v>608077674</v>
      </c>
      <c r="H56" s="76" t="s">
        <v>135</v>
      </c>
      <c r="I56" s="15" t="s">
        <v>301</v>
      </c>
      <c r="J56" s="77">
        <f t="shared" si="0"/>
        <v>28</v>
      </c>
      <c r="K56" s="15" t="s">
        <v>297</v>
      </c>
      <c r="L56" s="78">
        <v>1989</v>
      </c>
    </row>
    <row r="57" spans="2:12" ht="17.25" customHeight="1" x14ac:dyDescent="0.25">
      <c r="B57" s="6" t="s">
        <v>136</v>
      </c>
      <c r="C57" s="7" t="s">
        <v>233</v>
      </c>
      <c r="D57" s="7" t="s">
        <v>279</v>
      </c>
      <c r="E57" s="75"/>
      <c r="F57" s="7" t="s">
        <v>137</v>
      </c>
      <c r="G57" s="66">
        <v>775409271</v>
      </c>
      <c r="H57" s="76" t="s">
        <v>138</v>
      </c>
      <c r="I57" s="15" t="s">
        <v>301</v>
      </c>
      <c r="J57" s="77">
        <f t="shared" si="0"/>
        <v>2017</v>
      </c>
      <c r="K57" s="15"/>
      <c r="L57" s="78"/>
    </row>
    <row r="58" spans="2:12" ht="17.25" customHeight="1" x14ac:dyDescent="0.25">
      <c r="B58" s="4" t="s">
        <v>139</v>
      </c>
      <c r="C58" s="5" t="s">
        <v>222</v>
      </c>
      <c r="D58" s="5" t="s">
        <v>280</v>
      </c>
      <c r="E58" s="79"/>
      <c r="F58" s="5" t="s">
        <v>33</v>
      </c>
      <c r="G58" s="67">
        <v>777343007</v>
      </c>
      <c r="H58" s="80" t="s">
        <v>140</v>
      </c>
      <c r="I58" s="14" t="s">
        <v>301</v>
      </c>
      <c r="J58" s="77">
        <f t="shared" si="0"/>
        <v>51</v>
      </c>
      <c r="K58" s="14"/>
      <c r="L58" s="81">
        <v>1966</v>
      </c>
    </row>
    <row r="59" spans="2:12" ht="17.25" customHeight="1" x14ac:dyDescent="0.25">
      <c r="B59" s="6" t="s">
        <v>141</v>
      </c>
      <c r="C59" s="7" t="s">
        <v>200</v>
      </c>
      <c r="D59" s="7" t="s">
        <v>253</v>
      </c>
      <c r="E59" s="75" t="s">
        <v>333</v>
      </c>
      <c r="F59" s="7" t="s">
        <v>169</v>
      </c>
      <c r="G59" s="66">
        <v>606768407</v>
      </c>
      <c r="H59" s="76" t="s">
        <v>142</v>
      </c>
      <c r="I59" s="15" t="s">
        <v>301</v>
      </c>
      <c r="J59" s="77">
        <f t="shared" si="0"/>
        <v>45</v>
      </c>
      <c r="K59" s="15" t="s">
        <v>298</v>
      </c>
      <c r="L59" s="78">
        <v>1972</v>
      </c>
    </row>
    <row r="60" spans="2:12" ht="17.25" customHeight="1" x14ac:dyDescent="0.25">
      <c r="B60" s="4" t="s">
        <v>143</v>
      </c>
      <c r="C60" s="5" t="s">
        <v>200</v>
      </c>
      <c r="D60" s="5" t="s">
        <v>281</v>
      </c>
      <c r="E60" s="79"/>
      <c r="F60" s="5" t="s">
        <v>169</v>
      </c>
      <c r="G60" s="67">
        <v>724354012</v>
      </c>
      <c r="H60" s="85"/>
      <c r="I60" s="14"/>
      <c r="J60" s="77">
        <f t="shared" si="0"/>
        <v>12</v>
      </c>
      <c r="K60" s="14" t="s">
        <v>299</v>
      </c>
      <c r="L60" s="81">
        <v>2005</v>
      </c>
    </row>
    <row r="61" spans="2:12" ht="17.25" customHeight="1" x14ac:dyDescent="0.25">
      <c r="B61" s="6" t="s">
        <v>144</v>
      </c>
      <c r="C61" s="7" t="s">
        <v>234</v>
      </c>
      <c r="D61" s="7" t="s">
        <v>282</v>
      </c>
      <c r="E61" s="75"/>
      <c r="F61" s="7" t="s">
        <v>145</v>
      </c>
      <c r="G61" s="66">
        <v>737120143</v>
      </c>
      <c r="H61" s="76" t="s">
        <v>146</v>
      </c>
      <c r="I61" s="15" t="s">
        <v>301</v>
      </c>
      <c r="J61" s="77">
        <f t="shared" si="0"/>
        <v>2017</v>
      </c>
      <c r="K61" s="15"/>
      <c r="L61" s="78"/>
    </row>
    <row r="62" spans="2:12" ht="17.25" customHeight="1" x14ac:dyDescent="0.25">
      <c r="B62" s="4" t="s">
        <v>147</v>
      </c>
      <c r="C62" s="5" t="s">
        <v>235</v>
      </c>
      <c r="D62" s="5" t="s">
        <v>261</v>
      </c>
      <c r="E62" s="79"/>
      <c r="F62" s="5" t="s">
        <v>148</v>
      </c>
      <c r="G62" s="67">
        <v>739800444</v>
      </c>
      <c r="H62" s="80" t="s">
        <v>149</v>
      </c>
      <c r="I62" s="14" t="s">
        <v>301</v>
      </c>
      <c r="J62" s="77">
        <f t="shared" si="0"/>
        <v>38</v>
      </c>
      <c r="K62" s="14" t="s">
        <v>300</v>
      </c>
      <c r="L62" s="81">
        <v>1979</v>
      </c>
    </row>
    <row r="63" spans="2:12" ht="17.25" customHeight="1" x14ac:dyDescent="0.25">
      <c r="B63" s="6" t="s">
        <v>150</v>
      </c>
      <c r="C63" s="7" t="s">
        <v>236</v>
      </c>
      <c r="D63" s="7" t="s">
        <v>275</v>
      </c>
      <c r="E63" s="75"/>
      <c r="F63" s="7" t="s">
        <v>151</v>
      </c>
      <c r="G63" s="66">
        <v>606624648</v>
      </c>
      <c r="H63" s="76" t="s">
        <v>334</v>
      </c>
      <c r="I63" s="15"/>
      <c r="J63" s="77">
        <f t="shared" si="0"/>
        <v>62</v>
      </c>
      <c r="K63" s="15" t="s">
        <v>335</v>
      </c>
      <c r="L63" s="78">
        <v>1955</v>
      </c>
    </row>
    <row r="64" spans="2:12" ht="17.25" customHeight="1" x14ac:dyDescent="0.25">
      <c r="B64" s="4" t="s">
        <v>152</v>
      </c>
      <c r="C64" s="5" t="s">
        <v>237</v>
      </c>
      <c r="D64" s="5" t="s">
        <v>283</v>
      </c>
      <c r="E64" s="79"/>
      <c r="F64" s="5" t="s">
        <v>153</v>
      </c>
      <c r="G64" s="67">
        <v>603866395</v>
      </c>
      <c r="H64" s="80" t="s">
        <v>154</v>
      </c>
      <c r="I64" s="14" t="s">
        <v>301</v>
      </c>
      <c r="J64" s="77">
        <f t="shared" si="0"/>
        <v>2017</v>
      </c>
      <c r="K64" s="14"/>
      <c r="L64" s="81"/>
    </row>
    <row r="65" spans="2:12" ht="17.25" customHeight="1" x14ac:dyDescent="0.25">
      <c r="B65" s="6" t="s">
        <v>155</v>
      </c>
      <c r="C65" s="7" t="s">
        <v>238</v>
      </c>
      <c r="D65" s="7" t="s">
        <v>270</v>
      </c>
      <c r="E65" s="75"/>
      <c r="F65" s="7" t="s">
        <v>156</v>
      </c>
      <c r="G65" s="66">
        <v>608334452</v>
      </c>
      <c r="H65" s="84"/>
      <c r="I65" s="15"/>
      <c r="J65" s="77">
        <f t="shared" si="0"/>
        <v>2017</v>
      </c>
      <c r="K65" s="15"/>
      <c r="L65" s="78"/>
    </row>
    <row r="66" spans="2:12" ht="17.25" customHeight="1" x14ac:dyDescent="0.25">
      <c r="B66" s="4" t="s">
        <v>157</v>
      </c>
      <c r="C66" s="5" t="s">
        <v>239</v>
      </c>
      <c r="D66" s="5" t="s">
        <v>247</v>
      </c>
      <c r="E66" s="79"/>
      <c r="F66" s="5" t="s">
        <v>158</v>
      </c>
      <c r="G66" s="67">
        <v>602762303</v>
      </c>
      <c r="H66" s="85"/>
      <c r="I66" s="14"/>
      <c r="J66" s="77">
        <f t="shared" si="0"/>
        <v>2017</v>
      </c>
      <c r="K66" s="14"/>
      <c r="L66" s="81"/>
    </row>
    <row r="67" spans="2:12" ht="17.25" customHeight="1" x14ac:dyDescent="0.25">
      <c r="B67" s="6" t="s">
        <v>159</v>
      </c>
      <c r="C67" s="7" t="s">
        <v>240</v>
      </c>
      <c r="D67" s="7" t="s">
        <v>282</v>
      </c>
      <c r="E67" s="75"/>
      <c r="F67" s="7" t="s">
        <v>336</v>
      </c>
      <c r="G67" s="66">
        <v>604255451</v>
      </c>
      <c r="H67" s="84"/>
      <c r="I67" s="15"/>
      <c r="J67" s="77">
        <f t="shared" si="0"/>
        <v>2017</v>
      </c>
      <c r="K67" s="15"/>
      <c r="L67" s="78"/>
    </row>
    <row r="68" spans="2:12" ht="17.25" customHeight="1" x14ac:dyDescent="0.25">
      <c r="B68" s="4" t="s">
        <v>160</v>
      </c>
      <c r="C68" s="5" t="s">
        <v>227</v>
      </c>
      <c r="D68" s="5" t="s">
        <v>284</v>
      </c>
      <c r="E68" s="5"/>
      <c r="F68" s="5" t="s">
        <v>337</v>
      </c>
      <c r="G68" s="67">
        <v>777901650</v>
      </c>
      <c r="H68" s="80" t="s">
        <v>161</v>
      </c>
      <c r="I68" s="14" t="s">
        <v>301</v>
      </c>
      <c r="J68" s="77">
        <f t="shared" si="0"/>
        <v>45</v>
      </c>
      <c r="K68" s="14" t="s">
        <v>338</v>
      </c>
      <c r="L68" s="81">
        <v>1972</v>
      </c>
    </row>
    <row r="69" spans="2:12" ht="17.25" customHeight="1" x14ac:dyDescent="0.25">
      <c r="B69" s="6" t="s">
        <v>162</v>
      </c>
      <c r="C69" s="7" t="s">
        <v>241</v>
      </c>
      <c r="D69" s="7" t="s">
        <v>270</v>
      </c>
      <c r="E69" s="7"/>
      <c r="F69" s="7" t="s">
        <v>339</v>
      </c>
      <c r="G69" s="66">
        <v>777028099</v>
      </c>
      <c r="H69" s="76" t="s">
        <v>340</v>
      </c>
      <c r="I69" s="15"/>
      <c r="J69" s="77">
        <f>2017-L69</f>
        <v>36</v>
      </c>
      <c r="K69" s="15" t="s">
        <v>341</v>
      </c>
      <c r="L69" s="78">
        <v>1981</v>
      </c>
    </row>
    <row r="70" spans="2:12" ht="17.25" customHeight="1" thickBot="1" x14ac:dyDescent="0.3">
      <c r="B70" s="87" t="s">
        <v>342</v>
      </c>
      <c r="C70" s="92" t="s">
        <v>343</v>
      </c>
      <c r="D70" s="89" t="s">
        <v>344</v>
      </c>
      <c r="E70" s="89"/>
      <c r="F70" s="89"/>
      <c r="G70" s="89">
        <v>602780274</v>
      </c>
      <c r="H70" s="90" t="s">
        <v>345</v>
      </c>
      <c r="I70" s="88"/>
      <c r="J70" s="88"/>
      <c r="K70" s="88"/>
      <c r="L70" s="91"/>
    </row>
  </sheetData>
  <mergeCells count="1">
    <mergeCell ref="B1:C1"/>
  </mergeCells>
  <hyperlinks>
    <hyperlink ref="H68" r:id="rId1"/>
    <hyperlink ref="H64" r:id="rId2"/>
    <hyperlink ref="H62" r:id="rId3"/>
    <hyperlink ref="H61" r:id="rId4"/>
    <hyperlink ref="H59" r:id="rId5"/>
    <hyperlink ref="H58" r:id="rId6"/>
    <hyperlink ref="H57" r:id="rId7"/>
    <hyperlink ref="H56" r:id="rId8"/>
    <hyperlink ref="H54" r:id="rId9"/>
    <hyperlink ref="H53" r:id="rId10"/>
    <hyperlink ref="H51" r:id="rId11"/>
    <hyperlink ref="H50" r:id="rId12"/>
    <hyperlink ref="H49" r:id="rId13"/>
    <hyperlink ref="H48" r:id="rId14"/>
    <hyperlink ref="H47" r:id="rId15"/>
    <hyperlink ref="H46" r:id="rId16"/>
    <hyperlink ref="H42" r:id="rId17"/>
    <hyperlink ref="H41" r:id="rId18"/>
    <hyperlink ref="H40" r:id="rId19"/>
    <hyperlink ref="H39" r:id="rId20"/>
    <hyperlink ref="H38" r:id="rId21"/>
    <hyperlink ref="H37" r:id="rId22"/>
    <hyperlink ref="H36" r:id="rId23"/>
    <hyperlink ref="H35" r:id="rId24"/>
    <hyperlink ref="H34" r:id="rId25"/>
    <hyperlink ref="H33" r:id="rId26"/>
    <hyperlink ref="H32" r:id="rId27"/>
    <hyperlink ref="H25" r:id="rId28"/>
    <hyperlink ref="H24" r:id="rId29"/>
    <hyperlink ref="H23" r:id="rId30"/>
    <hyperlink ref="H22" r:id="rId31"/>
    <hyperlink ref="H21" r:id="rId32"/>
    <hyperlink ref="H17" r:id="rId33"/>
    <hyperlink ref="H16" r:id="rId34"/>
    <hyperlink ref="H15" r:id="rId35"/>
    <hyperlink ref="H14" r:id="rId36"/>
    <hyperlink ref="H13" r:id="rId37"/>
    <hyperlink ref="H12" r:id="rId38"/>
    <hyperlink ref="H10" r:id="rId39"/>
    <hyperlink ref="H9" r:id="rId40"/>
    <hyperlink ref="H8" r:id="rId41"/>
    <hyperlink ref="H7" r:id="rId42"/>
    <hyperlink ref="H6" r:id="rId43"/>
    <hyperlink ref="H26" r:id="rId44"/>
    <hyperlink ref="H27" r:id="rId45"/>
    <hyperlink ref="H28" r:id="rId46"/>
    <hyperlink ref="H29" r:id="rId47"/>
    <hyperlink ref="H70" r:id="rId48"/>
    <hyperlink ref="H31" r:id="rId49"/>
    <hyperlink ref="H18" r:id="rId50"/>
    <hyperlink ref="H11" r:id="rId51"/>
    <hyperlink ref="H5" r:id="rId52"/>
    <hyperlink ref="H69" r:id="rId53"/>
    <hyperlink ref="H63" r:id="rId54"/>
  </hyperlink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AP91"/>
  <sheetViews>
    <sheetView tabSelected="1" zoomScale="98" zoomScaleNormal="98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F20" sqref="F20"/>
    </sheetView>
  </sheetViews>
  <sheetFormatPr defaultColWidth="9" defaultRowHeight="15.75" x14ac:dyDescent="0.25"/>
  <cols>
    <col min="1" max="1" width="9.875" style="9" customWidth="1"/>
    <col min="2" max="2" width="11.25" style="9" customWidth="1"/>
    <col min="3" max="3" width="10.125" style="10" bestFit="1" customWidth="1"/>
    <col min="4" max="4" width="18" style="10" bestFit="1" customWidth="1"/>
    <col min="5" max="5" width="30.25" style="10" bestFit="1" customWidth="1"/>
    <col min="6" max="6" width="11.125" style="10" bestFit="1" customWidth="1"/>
    <col min="7" max="7" width="26.75" style="10" bestFit="1" customWidth="1"/>
    <col min="8" max="8" width="7.625" style="9" bestFit="1" customWidth="1"/>
    <col min="9" max="10" width="7.625" style="9" customWidth="1"/>
    <col min="11" max="11" width="5.625" style="9" customWidth="1"/>
    <col min="12" max="12" width="6.25" style="9" bestFit="1" customWidth="1"/>
    <col min="13" max="13" width="0.875" style="8" customWidth="1"/>
    <col min="14" max="14" width="9.5" style="10" customWidth="1"/>
    <col min="15" max="15" width="10.625" style="10" customWidth="1"/>
    <col min="16" max="16" width="10.125" style="10" bestFit="1" customWidth="1"/>
    <col min="17" max="17" width="21.125" style="9" customWidth="1"/>
    <col min="18" max="20" width="10.625" style="10" customWidth="1"/>
    <col min="21" max="21" width="15.875" style="9" bestFit="1" customWidth="1"/>
    <col min="22" max="22" width="10.625" style="256" customWidth="1"/>
    <col min="23" max="24" width="10.625" style="10" customWidth="1"/>
    <col min="25" max="25" width="18.75" style="9" bestFit="1" customWidth="1"/>
    <col min="26" max="28" width="10.625" style="10" customWidth="1"/>
    <col min="29" max="29" width="20.875" style="10" bestFit="1" customWidth="1"/>
    <col min="30" max="32" width="10.625" style="10" customWidth="1"/>
    <col min="33" max="33" width="19.625" style="10" bestFit="1" customWidth="1"/>
    <col min="34" max="36" width="10.625" style="10" customWidth="1"/>
    <col min="37" max="37" width="15.875" style="10" bestFit="1" customWidth="1"/>
    <col min="38" max="38" width="10.625" style="10" customWidth="1"/>
    <col min="39" max="39" width="12.25" style="8" bestFit="1" customWidth="1"/>
    <col min="40" max="40" width="9.25" style="8" bestFit="1" customWidth="1"/>
    <col min="41" max="41" width="36.25" style="8" customWidth="1"/>
    <col min="42" max="16384" width="9" style="8"/>
  </cols>
  <sheetData>
    <row r="1" spans="1:41" ht="21.75" customHeight="1" thickBot="1" x14ac:dyDescent="0.35">
      <c r="A1" s="505" t="s">
        <v>358</v>
      </c>
      <c r="B1" s="506"/>
      <c r="C1" s="506"/>
      <c r="D1" s="506"/>
      <c r="E1" s="506"/>
      <c r="F1" s="270"/>
      <c r="G1" s="271"/>
      <c r="H1" s="271"/>
      <c r="I1" s="271"/>
      <c r="J1" s="271"/>
      <c r="K1" s="271"/>
      <c r="L1" s="272"/>
      <c r="N1" s="8"/>
      <c r="O1" s="8"/>
      <c r="P1" s="8"/>
      <c r="Q1" s="48"/>
      <c r="R1" s="8"/>
      <c r="S1" s="8"/>
      <c r="T1" s="8"/>
      <c r="U1" s="48"/>
      <c r="V1" s="313"/>
      <c r="W1" s="8"/>
      <c r="X1" s="8"/>
      <c r="Y1" s="4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41" ht="21.75" customHeight="1" thickBot="1" x14ac:dyDescent="0.3">
      <c r="A2" s="19"/>
      <c r="B2" s="20"/>
      <c r="C2" s="171"/>
      <c r="D2" s="517" t="s">
        <v>174</v>
      </c>
      <c r="E2" s="517"/>
      <c r="F2" s="517"/>
      <c r="G2" s="517"/>
      <c r="H2" s="517"/>
      <c r="I2" s="517"/>
      <c r="J2" s="517"/>
      <c r="K2" s="517"/>
      <c r="L2" s="518"/>
      <c r="N2" s="531" t="s">
        <v>187</v>
      </c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532"/>
      <c r="AD2" s="532"/>
      <c r="AE2" s="532"/>
      <c r="AF2" s="532"/>
      <c r="AG2" s="532"/>
      <c r="AH2" s="532"/>
      <c r="AI2" s="532"/>
      <c r="AJ2" s="532"/>
      <c r="AK2" s="532"/>
      <c r="AL2" s="532"/>
      <c r="AM2" s="533"/>
      <c r="AN2" s="507" t="s">
        <v>189</v>
      </c>
      <c r="AO2" s="508"/>
    </row>
    <row r="3" spans="1:41" s="179" customFormat="1" ht="16.5" thickBot="1" x14ac:dyDescent="0.3">
      <c r="A3" s="172" t="s">
        <v>163</v>
      </c>
      <c r="B3" s="173" t="s">
        <v>195</v>
      </c>
      <c r="C3" s="174" t="s">
        <v>164</v>
      </c>
      <c r="D3" s="28" t="s">
        <v>165</v>
      </c>
      <c r="E3" s="175" t="s">
        <v>166</v>
      </c>
      <c r="F3" s="175" t="s">
        <v>167</v>
      </c>
      <c r="G3" s="175" t="s">
        <v>168</v>
      </c>
      <c r="H3" s="176" t="s">
        <v>193</v>
      </c>
      <c r="I3" s="503" t="s">
        <v>289</v>
      </c>
      <c r="J3" s="503" t="s">
        <v>289</v>
      </c>
      <c r="K3" s="515" t="s">
        <v>170</v>
      </c>
      <c r="L3" s="516"/>
      <c r="M3" s="267"/>
      <c r="N3" s="528" t="s">
        <v>179</v>
      </c>
      <c r="O3" s="529"/>
      <c r="P3" s="529"/>
      <c r="Q3" s="530"/>
      <c r="R3" s="519" t="s">
        <v>180</v>
      </c>
      <c r="S3" s="520"/>
      <c r="T3" s="520"/>
      <c r="U3" s="521"/>
      <c r="V3" s="522" t="s">
        <v>181</v>
      </c>
      <c r="W3" s="523"/>
      <c r="X3" s="523"/>
      <c r="Y3" s="524"/>
      <c r="Z3" s="525" t="s">
        <v>175</v>
      </c>
      <c r="AA3" s="526"/>
      <c r="AB3" s="526"/>
      <c r="AC3" s="527"/>
      <c r="AD3" s="509" t="s">
        <v>176</v>
      </c>
      <c r="AE3" s="510"/>
      <c r="AF3" s="510"/>
      <c r="AG3" s="511"/>
      <c r="AH3" s="512" t="s">
        <v>191</v>
      </c>
      <c r="AI3" s="513"/>
      <c r="AJ3" s="513"/>
      <c r="AK3" s="514"/>
      <c r="AL3" s="534" t="s">
        <v>188</v>
      </c>
      <c r="AM3" s="535"/>
      <c r="AN3" s="177"/>
      <c r="AO3" s="178"/>
    </row>
    <row r="4" spans="1:41" s="48" customFormat="1" ht="16.5" thickBot="1" x14ac:dyDescent="0.3">
      <c r="A4" s="180"/>
      <c r="B4" s="181"/>
      <c r="C4" s="182"/>
      <c r="D4" s="30"/>
      <c r="E4" s="183"/>
      <c r="F4" s="183"/>
      <c r="G4" s="183"/>
      <c r="H4" s="183"/>
      <c r="I4" s="184"/>
      <c r="J4" s="184"/>
      <c r="K4" s="184" t="s">
        <v>291</v>
      </c>
      <c r="L4" s="182" t="s">
        <v>292</v>
      </c>
      <c r="M4" s="268"/>
      <c r="N4" s="185" t="s">
        <v>177</v>
      </c>
      <c r="O4" s="186" t="s">
        <v>178</v>
      </c>
      <c r="P4" s="186" t="s">
        <v>184</v>
      </c>
      <c r="Q4" s="187" t="s">
        <v>185</v>
      </c>
      <c r="R4" s="185" t="s">
        <v>177</v>
      </c>
      <c r="S4" s="186" t="s">
        <v>178</v>
      </c>
      <c r="T4" s="186" t="s">
        <v>184</v>
      </c>
      <c r="U4" s="187" t="s">
        <v>185</v>
      </c>
      <c r="V4" s="314" t="s">
        <v>177</v>
      </c>
      <c r="W4" s="186" t="s">
        <v>178</v>
      </c>
      <c r="X4" s="186" t="s">
        <v>184</v>
      </c>
      <c r="Y4" s="187" t="s">
        <v>185</v>
      </c>
      <c r="Z4" s="188" t="s">
        <v>182</v>
      </c>
      <c r="AA4" s="189" t="s">
        <v>183</v>
      </c>
      <c r="AB4" s="186" t="s">
        <v>184</v>
      </c>
      <c r="AC4" s="187" t="s">
        <v>185</v>
      </c>
      <c r="AD4" s="190" t="s">
        <v>182</v>
      </c>
      <c r="AE4" s="191" t="s">
        <v>183</v>
      </c>
      <c r="AF4" s="192" t="s">
        <v>184</v>
      </c>
      <c r="AG4" s="193" t="s">
        <v>185</v>
      </c>
      <c r="AH4" s="185" t="s">
        <v>177</v>
      </c>
      <c r="AI4" s="186" t="s">
        <v>178</v>
      </c>
      <c r="AJ4" s="186" t="s">
        <v>184</v>
      </c>
      <c r="AK4" s="187" t="s">
        <v>185</v>
      </c>
      <c r="AL4" s="188" t="s">
        <v>177</v>
      </c>
      <c r="AM4" s="194" t="s">
        <v>178</v>
      </c>
      <c r="AN4" s="195" t="s">
        <v>190</v>
      </c>
      <c r="AO4" s="194" t="s">
        <v>192</v>
      </c>
    </row>
    <row r="5" spans="1:41" ht="5.25" customHeight="1" x14ac:dyDescent="0.25">
      <c r="A5" s="196"/>
      <c r="B5" s="197"/>
      <c r="C5" s="198"/>
      <c r="D5" s="25"/>
      <c r="E5" s="199"/>
      <c r="F5" s="199"/>
      <c r="G5" s="199"/>
      <c r="H5" s="200"/>
      <c r="I5" s="201"/>
      <c r="J5" s="201"/>
      <c r="K5" s="201"/>
      <c r="L5" s="273"/>
      <c r="M5" s="269"/>
      <c r="N5" s="202"/>
      <c r="O5" s="203"/>
      <c r="P5" s="203"/>
      <c r="Q5" s="315"/>
      <c r="R5" s="205"/>
      <c r="S5" s="203"/>
      <c r="T5" s="203"/>
      <c r="U5" s="315"/>
      <c r="V5" s="206"/>
      <c r="W5" s="203"/>
      <c r="X5" s="203"/>
      <c r="Y5" s="315"/>
      <c r="Z5" s="205"/>
      <c r="AA5" s="203"/>
      <c r="AB5" s="203"/>
      <c r="AC5" s="204"/>
      <c r="AD5" s="206"/>
      <c r="AE5" s="207"/>
      <c r="AF5" s="207"/>
      <c r="AG5" s="208"/>
      <c r="AH5" s="209"/>
      <c r="AI5" s="210"/>
      <c r="AJ5" s="210"/>
      <c r="AK5" s="204"/>
      <c r="AL5" s="202"/>
      <c r="AM5" s="211"/>
      <c r="AN5" s="212"/>
      <c r="AO5" s="213"/>
    </row>
    <row r="6" spans="1:41" x14ac:dyDescent="0.25">
      <c r="A6" s="259" t="s">
        <v>0</v>
      </c>
      <c r="B6" s="260" t="s">
        <v>196</v>
      </c>
      <c r="C6" s="260" t="s">
        <v>242</v>
      </c>
      <c r="D6" s="260"/>
      <c r="E6" s="260" t="s">
        <v>1</v>
      </c>
      <c r="F6" s="261">
        <v>608464656</v>
      </c>
      <c r="G6" s="262" t="s">
        <v>2</v>
      </c>
      <c r="H6" s="263" t="s">
        <v>301</v>
      </c>
      <c r="I6" s="264">
        <f>2017-L6</f>
        <v>56</v>
      </c>
      <c r="J6" s="264">
        <v>11</v>
      </c>
      <c r="K6" s="263" t="s">
        <v>359</v>
      </c>
      <c r="L6" s="265">
        <v>1961</v>
      </c>
      <c r="M6" s="346"/>
      <c r="N6" s="220">
        <v>1500</v>
      </c>
      <c r="O6" s="221">
        <v>1500</v>
      </c>
      <c r="P6" s="222">
        <v>43196</v>
      </c>
      <c r="Q6" s="316">
        <v>2106348</v>
      </c>
      <c r="R6" s="223"/>
      <c r="S6" s="224"/>
      <c r="T6" s="225"/>
      <c r="U6" s="323"/>
      <c r="V6" s="287">
        <v>2000</v>
      </c>
      <c r="W6" s="226">
        <v>2000</v>
      </c>
      <c r="X6" s="227">
        <v>43196</v>
      </c>
      <c r="Y6" s="326">
        <v>2106348</v>
      </c>
      <c r="Z6" s="463"/>
      <c r="AA6" s="228"/>
      <c r="AB6" s="229"/>
      <c r="AC6" s="230"/>
      <c r="AD6" s="296"/>
      <c r="AE6" s="231"/>
      <c r="AF6" s="232"/>
      <c r="AG6" s="230"/>
      <c r="AH6" s="379"/>
      <c r="AI6" s="380"/>
      <c r="AJ6" s="381"/>
      <c r="AK6" s="233"/>
      <c r="AL6" s="234">
        <f>N6+R6+V6+AH6</f>
        <v>3500</v>
      </c>
      <c r="AM6" s="235">
        <f>O6+S6+W6+AA6+AE6+AI6</f>
        <v>3500</v>
      </c>
      <c r="AN6" s="385"/>
      <c r="AO6" s="386"/>
    </row>
    <row r="7" spans="1:41" x14ac:dyDescent="0.25">
      <c r="A7" s="214" t="s">
        <v>3</v>
      </c>
      <c r="B7" s="135" t="s">
        <v>197</v>
      </c>
      <c r="C7" s="135" t="s">
        <v>243</v>
      </c>
      <c r="D7" s="135"/>
      <c r="E7" s="135" t="s">
        <v>4</v>
      </c>
      <c r="F7" s="215">
        <v>777099643</v>
      </c>
      <c r="G7" s="216" t="s">
        <v>5</v>
      </c>
      <c r="H7" s="217" t="s">
        <v>301</v>
      </c>
      <c r="I7" s="218">
        <f t="shared" ref="I7:I67" si="0">2017-L7</f>
        <v>73</v>
      </c>
      <c r="J7" s="218">
        <v>61</v>
      </c>
      <c r="K7" s="217" t="s">
        <v>309</v>
      </c>
      <c r="L7" s="219">
        <v>1944</v>
      </c>
      <c r="M7" s="346"/>
      <c r="N7" s="236">
        <v>300</v>
      </c>
      <c r="O7" s="248">
        <v>300</v>
      </c>
      <c r="P7" s="249">
        <v>43188</v>
      </c>
      <c r="Q7" s="317" t="s">
        <v>364</v>
      </c>
      <c r="R7" s="274"/>
      <c r="S7" s="248"/>
      <c r="T7" s="249"/>
      <c r="U7" s="317"/>
      <c r="V7" s="274"/>
      <c r="W7" s="248"/>
      <c r="X7" s="249"/>
      <c r="Y7" s="321"/>
      <c r="Z7" s="464"/>
      <c r="AA7" s="248"/>
      <c r="AB7" s="249"/>
      <c r="AC7" s="237" t="s">
        <v>302</v>
      </c>
      <c r="AD7" s="297"/>
      <c r="AE7" s="275"/>
      <c r="AF7" s="276"/>
      <c r="AG7" s="237" t="s">
        <v>302</v>
      </c>
      <c r="AH7" s="236"/>
      <c r="AI7" s="248"/>
      <c r="AJ7" s="249"/>
      <c r="AK7" s="239"/>
      <c r="AL7" s="236">
        <f t="shared" ref="AL7:AL68" si="1">N7+R7+V7+AH7</f>
        <v>300</v>
      </c>
      <c r="AM7" s="277">
        <f t="shared" ref="AM7:AM68" si="2">O7+S7+W7+AA7+AE7+AI7</f>
        <v>300</v>
      </c>
      <c r="AN7" s="236"/>
      <c r="AO7" s="239"/>
    </row>
    <row r="8" spans="1:41" x14ac:dyDescent="0.25">
      <c r="A8" s="259" t="s">
        <v>6</v>
      </c>
      <c r="B8" s="260" t="s">
        <v>198</v>
      </c>
      <c r="C8" s="260" t="s">
        <v>244</v>
      </c>
      <c r="D8" s="260"/>
      <c r="E8" s="260" t="s">
        <v>7</v>
      </c>
      <c r="F8" s="261">
        <v>722676881</v>
      </c>
      <c r="G8" s="262" t="s">
        <v>8</v>
      </c>
      <c r="H8" s="263" t="s">
        <v>301</v>
      </c>
      <c r="I8" s="264">
        <f t="shared" si="0"/>
        <v>80</v>
      </c>
      <c r="J8" s="264">
        <v>11</v>
      </c>
      <c r="K8" s="263" t="s">
        <v>350</v>
      </c>
      <c r="L8" s="265">
        <v>1937</v>
      </c>
      <c r="M8" s="346"/>
      <c r="N8" s="284">
        <v>300</v>
      </c>
      <c r="O8" s="221">
        <v>300</v>
      </c>
      <c r="P8" s="222">
        <v>43188</v>
      </c>
      <c r="Q8" s="316" t="s">
        <v>364</v>
      </c>
      <c r="R8" s="223"/>
      <c r="S8" s="224"/>
      <c r="T8" s="225"/>
      <c r="U8" s="323"/>
      <c r="V8" s="287"/>
      <c r="W8" s="226"/>
      <c r="X8" s="227"/>
      <c r="Y8" s="326"/>
      <c r="Z8" s="465" t="s">
        <v>399</v>
      </c>
      <c r="AA8" s="228"/>
      <c r="AB8" s="229"/>
      <c r="AC8" s="238" t="s">
        <v>302</v>
      </c>
      <c r="AD8" s="296"/>
      <c r="AE8" s="231"/>
      <c r="AF8" s="232"/>
      <c r="AG8" s="238" t="s">
        <v>302</v>
      </c>
      <c r="AH8" s="379"/>
      <c r="AI8" s="380"/>
      <c r="AJ8" s="381"/>
      <c r="AK8" s="233"/>
      <c r="AL8" s="234">
        <f t="shared" si="1"/>
        <v>300</v>
      </c>
      <c r="AM8" s="235">
        <f t="shared" si="2"/>
        <v>300</v>
      </c>
      <c r="AN8" s="387"/>
      <c r="AO8" s="388"/>
    </row>
    <row r="9" spans="1:41" x14ac:dyDescent="0.25">
      <c r="A9" s="214" t="s">
        <v>9</v>
      </c>
      <c r="B9" s="135" t="s">
        <v>199</v>
      </c>
      <c r="C9" s="135" t="s">
        <v>245</v>
      </c>
      <c r="D9" s="135"/>
      <c r="E9" s="135" t="s">
        <v>10</v>
      </c>
      <c r="F9" s="215">
        <v>777220843</v>
      </c>
      <c r="G9" s="216" t="s">
        <v>11</v>
      </c>
      <c r="H9" s="217" t="s">
        <v>301</v>
      </c>
      <c r="I9" s="218">
        <f t="shared" si="0"/>
        <v>64</v>
      </c>
      <c r="J9" s="218">
        <v>11</v>
      </c>
      <c r="K9" s="217" t="s">
        <v>310</v>
      </c>
      <c r="L9" s="219">
        <v>1953</v>
      </c>
      <c r="M9" s="346"/>
      <c r="N9" s="236">
        <v>300</v>
      </c>
      <c r="O9" s="248">
        <v>300</v>
      </c>
      <c r="P9" s="249">
        <v>43188</v>
      </c>
      <c r="Q9" s="317" t="s">
        <v>364</v>
      </c>
      <c r="R9" s="274"/>
      <c r="S9" s="248"/>
      <c r="T9" s="249"/>
      <c r="U9" s="317"/>
      <c r="V9" s="274"/>
      <c r="W9" s="248"/>
      <c r="X9" s="249"/>
      <c r="Y9" s="321"/>
      <c r="Z9" s="464"/>
      <c r="AA9" s="248"/>
      <c r="AB9" s="249"/>
      <c r="AC9" s="239" t="s">
        <v>302</v>
      </c>
      <c r="AD9" s="297"/>
      <c r="AE9" s="275"/>
      <c r="AF9" s="276"/>
      <c r="AG9" s="239"/>
      <c r="AH9" s="236"/>
      <c r="AI9" s="248"/>
      <c r="AJ9" s="249"/>
      <c r="AK9" s="239"/>
      <c r="AL9" s="236">
        <f t="shared" si="1"/>
        <v>300</v>
      </c>
      <c r="AM9" s="277">
        <f t="shared" si="2"/>
        <v>300</v>
      </c>
      <c r="AN9" s="236"/>
      <c r="AO9" s="239"/>
    </row>
    <row r="10" spans="1:41" x14ac:dyDescent="0.25">
      <c r="A10" s="259" t="s">
        <v>12</v>
      </c>
      <c r="B10" s="260" t="s">
        <v>200</v>
      </c>
      <c r="C10" s="260" t="s">
        <v>246</v>
      </c>
      <c r="D10" s="260"/>
      <c r="E10" s="260" t="s">
        <v>13</v>
      </c>
      <c r="F10" s="261">
        <v>723506766</v>
      </c>
      <c r="G10" s="262" t="s">
        <v>14</v>
      </c>
      <c r="H10" s="263" t="s">
        <v>301</v>
      </c>
      <c r="I10" s="264">
        <f t="shared" si="0"/>
        <v>73</v>
      </c>
      <c r="J10" s="264">
        <v>11</v>
      </c>
      <c r="K10" s="263" t="s">
        <v>311</v>
      </c>
      <c r="L10" s="265">
        <v>1944</v>
      </c>
      <c r="M10" s="346"/>
      <c r="N10" s="220">
        <v>300</v>
      </c>
      <c r="O10" s="221">
        <v>300</v>
      </c>
      <c r="P10" s="222">
        <v>43188</v>
      </c>
      <c r="Q10" s="316" t="s">
        <v>364</v>
      </c>
      <c r="R10" s="223"/>
      <c r="S10" s="224"/>
      <c r="T10" s="225"/>
      <c r="U10" s="323"/>
      <c r="V10" s="287"/>
      <c r="W10" s="226"/>
      <c r="X10" s="227"/>
      <c r="Y10" s="326"/>
      <c r="Z10" s="465" t="s">
        <v>399</v>
      </c>
      <c r="AA10" s="228"/>
      <c r="AB10" s="229"/>
      <c r="AC10" s="238" t="s">
        <v>302</v>
      </c>
      <c r="AD10" s="296"/>
      <c r="AE10" s="231"/>
      <c r="AF10" s="232"/>
      <c r="AG10" s="238" t="s">
        <v>302</v>
      </c>
      <c r="AH10" s="379"/>
      <c r="AI10" s="380"/>
      <c r="AJ10" s="381"/>
      <c r="AK10" s="233"/>
      <c r="AL10" s="234">
        <f t="shared" si="1"/>
        <v>300</v>
      </c>
      <c r="AM10" s="235">
        <f t="shared" si="2"/>
        <v>300</v>
      </c>
      <c r="AN10" s="387"/>
      <c r="AO10" s="388"/>
    </row>
    <row r="11" spans="1:41" x14ac:dyDescent="0.25">
      <c r="A11" s="214" t="s">
        <v>15</v>
      </c>
      <c r="B11" s="288" t="s">
        <v>201</v>
      </c>
      <c r="C11" s="288" t="s">
        <v>247</v>
      </c>
      <c r="D11" s="135"/>
      <c r="E11" s="135" t="s">
        <v>16</v>
      </c>
      <c r="F11" s="215"/>
      <c r="G11" s="216" t="s">
        <v>17</v>
      </c>
      <c r="H11" s="217" t="s">
        <v>301</v>
      </c>
      <c r="I11" s="218">
        <f t="shared" si="0"/>
        <v>74</v>
      </c>
      <c r="J11" s="218">
        <v>11</v>
      </c>
      <c r="K11" s="217"/>
      <c r="L11" s="219">
        <v>1943</v>
      </c>
      <c r="M11" s="346"/>
      <c r="N11" s="274">
        <v>300</v>
      </c>
      <c r="O11" s="248">
        <v>300</v>
      </c>
      <c r="P11" s="249">
        <v>43252</v>
      </c>
      <c r="Q11" s="317" t="s">
        <v>404</v>
      </c>
      <c r="R11" s="274"/>
      <c r="S11" s="248"/>
      <c r="T11" s="249"/>
      <c r="U11" s="317"/>
      <c r="V11" s="274"/>
      <c r="W11" s="248"/>
      <c r="X11" s="249"/>
      <c r="Y11" s="321"/>
      <c r="Z11" s="466">
        <v>5</v>
      </c>
      <c r="AA11" s="248"/>
      <c r="AB11" s="249"/>
      <c r="AC11" s="237" t="s">
        <v>302</v>
      </c>
      <c r="AD11" s="297"/>
      <c r="AE11" s="275"/>
      <c r="AF11" s="276"/>
      <c r="AG11" s="237" t="s">
        <v>302</v>
      </c>
      <c r="AH11" s="236"/>
      <c r="AI11" s="248"/>
      <c r="AJ11" s="249"/>
      <c r="AK11" s="239"/>
      <c r="AL11" s="236">
        <f t="shared" si="1"/>
        <v>300</v>
      </c>
      <c r="AM11" s="277">
        <f t="shared" si="2"/>
        <v>300</v>
      </c>
      <c r="AN11" s="236"/>
      <c r="AO11" s="239"/>
    </row>
    <row r="12" spans="1:41" x14ac:dyDescent="0.25">
      <c r="A12" s="259" t="s">
        <v>18</v>
      </c>
      <c r="B12" s="260" t="s">
        <v>202</v>
      </c>
      <c r="C12" s="260" t="s">
        <v>248</v>
      </c>
      <c r="D12" s="260" t="s">
        <v>285</v>
      </c>
      <c r="E12" s="260" t="s">
        <v>19</v>
      </c>
      <c r="F12" s="261">
        <v>603744245</v>
      </c>
      <c r="G12" s="262" t="s">
        <v>312</v>
      </c>
      <c r="H12" s="263" t="s">
        <v>301</v>
      </c>
      <c r="I12" s="264">
        <f t="shared" si="0"/>
        <v>66</v>
      </c>
      <c r="J12" s="264">
        <v>11</v>
      </c>
      <c r="K12" s="263" t="s">
        <v>360</v>
      </c>
      <c r="L12" s="265">
        <v>1951</v>
      </c>
      <c r="M12" s="346"/>
      <c r="N12" s="220">
        <v>300</v>
      </c>
      <c r="O12" s="221">
        <v>300</v>
      </c>
      <c r="P12" s="222">
        <v>43188</v>
      </c>
      <c r="Q12" s="316" t="s">
        <v>364</v>
      </c>
      <c r="R12" s="223">
        <v>2000</v>
      </c>
      <c r="S12" s="224">
        <v>2000</v>
      </c>
      <c r="T12" s="225">
        <v>43188</v>
      </c>
      <c r="U12" s="323" t="s">
        <v>364</v>
      </c>
      <c r="V12" s="287"/>
      <c r="W12" s="226"/>
      <c r="X12" s="227"/>
      <c r="Y12" s="326"/>
      <c r="Z12" s="463"/>
      <c r="AA12" s="228"/>
      <c r="AB12" s="229"/>
      <c r="AC12" s="238" t="s">
        <v>302</v>
      </c>
      <c r="AD12" s="296"/>
      <c r="AE12" s="231"/>
      <c r="AF12" s="232"/>
      <c r="AG12" s="238" t="s">
        <v>302</v>
      </c>
      <c r="AH12" s="379"/>
      <c r="AI12" s="380"/>
      <c r="AJ12" s="381"/>
      <c r="AK12" s="233"/>
      <c r="AL12" s="234">
        <f t="shared" si="1"/>
        <v>2300</v>
      </c>
      <c r="AM12" s="235">
        <f t="shared" si="2"/>
        <v>2300</v>
      </c>
      <c r="AN12" s="387"/>
      <c r="AO12" s="388"/>
    </row>
    <row r="13" spans="1:41" x14ac:dyDescent="0.25">
      <c r="A13" s="214" t="s">
        <v>20</v>
      </c>
      <c r="B13" s="288" t="s">
        <v>199</v>
      </c>
      <c r="C13" s="288" t="s">
        <v>244</v>
      </c>
      <c r="D13" s="135" t="s">
        <v>285</v>
      </c>
      <c r="E13" s="135" t="s">
        <v>21</v>
      </c>
      <c r="F13" s="215">
        <v>777220841</v>
      </c>
      <c r="G13" s="216" t="s">
        <v>22</v>
      </c>
      <c r="H13" s="217" t="s">
        <v>301</v>
      </c>
      <c r="I13" s="218">
        <f t="shared" si="0"/>
        <v>41</v>
      </c>
      <c r="J13" s="218">
        <v>11</v>
      </c>
      <c r="K13" s="217" t="s">
        <v>313</v>
      </c>
      <c r="L13" s="219">
        <v>1976</v>
      </c>
      <c r="M13" s="346"/>
      <c r="N13" s="236">
        <v>1500</v>
      </c>
      <c r="O13" s="248">
        <v>1500</v>
      </c>
      <c r="P13" s="249">
        <v>43188</v>
      </c>
      <c r="Q13" s="317" t="s">
        <v>364</v>
      </c>
      <c r="R13" s="274"/>
      <c r="S13" s="248"/>
      <c r="T13" s="249"/>
      <c r="U13" s="317"/>
      <c r="V13" s="274"/>
      <c r="W13" s="248"/>
      <c r="X13" s="249"/>
      <c r="Y13" s="321"/>
      <c r="Z13" s="464"/>
      <c r="AA13" s="248"/>
      <c r="AB13" s="249"/>
      <c r="AC13" s="239"/>
      <c r="AD13" s="297"/>
      <c r="AE13" s="275"/>
      <c r="AF13" s="276"/>
      <c r="AG13" s="239"/>
      <c r="AH13" s="236"/>
      <c r="AI13" s="248"/>
      <c r="AJ13" s="249"/>
      <c r="AK13" s="239"/>
      <c r="AL13" s="236">
        <f t="shared" si="1"/>
        <v>1500</v>
      </c>
      <c r="AM13" s="277">
        <f t="shared" si="2"/>
        <v>1500</v>
      </c>
      <c r="AN13" s="236"/>
      <c r="AO13" s="239"/>
    </row>
    <row r="14" spans="1:41" x14ac:dyDescent="0.25">
      <c r="A14" s="259" t="s">
        <v>23</v>
      </c>
      <c r="B14" s="260" t="s">
        <v>203</v>
      </c>
      <c r="C14" s="260" t="s">
        <v>248</v>
      </c>
      <c r="D14" s="260" t="s">
        <v>286</v>
      </c>
      <c r="E14" s="260" t="s">
        <v>24</v>
      </c>
      <c r="F14" s="261">
        <v>724857764</v>
      </c>
      <c r="G14" s="262" t="s">
        <v>25</v>
      </c>
      <c r="H14" s="263" t="s">
        <v>301</v>
      </c>
      <c r="I14" s="264">
        <f t="shared" si="0"/>
        <v>69</v>
      </c>
      <c r="J14" s="264">
        <v>11</v>
      </c>
      <c r="K14" s="263" t="s">
        <v>357</v>
      </c>
      <c r="L14" s="265">
        <v>1948</v>
      </c>
      <c r="M14" s="346"/>
      <c r="N14" s="220">
        <v>300</v>
      </c>
      <c r="O14" s="221">
        <v>300</v>
      </c>
      <c r="P14" s="222">
        <v>43188</v>
      </c>
      <c r="Q14" s="316" t="s">
        <v>364</v>
      </c>
      <c r="R14" s="223"/>
      <c r="S14" s="224"/>
      <c r="T14" s="225"/>
      <c r="U14" s="323"/>
      <c r="V14" s="287"/>
      <c r="W14" s="226"/>
      <c r="X14" s="227"/>
      <c r="Y14" s="326"/>
      <c r="Z14" s="465">
        <v>5</v>
      </c>
      <c r="AA14" s="228"/>
      <c r="AB14" s="229"/>
      <c r="AC14" s="238" t="s">
        <v>302</v>
      </c>
      <c r="AD14" s="296"/>
      <c r="AE14" s="231"/>
      <c r="AF14" s="232"/>
      <c r="AG14" s="238" t="s">
        <v>302</v>
      </c>
      <c r="AH14" s="379"/>
      <c r="AI14" s="380"/>
      <c r="AJ14" s="381"/>
      <c r="AK14" s="233"/>
      <c r="AL14" s="234">
        <f t="shared" si="1"/>
        <v>300</v>
      </c>
      <c r="AM14" s="235">
        <f t="shared" si="2"/>
        <v>300</v>
      </c>
      <c r="AN14" s="387"/>
      <c r="AO14" s="388"/>
    </row>
    <row r="15" spans="1:41" x14ac:dyDescent="0.25">
      <c r="A15" s="214" t="s">
        <v>26</v>
      </c>
      <c r="B15" s="288" t="s">
        <v>204</v>
      </c>
      <c r="C15" s="288" t="s">
        <v>249</v>
      </c>
      <c r="D15" s="135" t="s">
        <v>287</v>
      </c>
      <c r="E15" s="135" t="s">
        <v>27</v>
      </c>
      <c r="F15" s="215">
        <v>777220842</v>
      </c>
      <c r="G15" s="216" t="s">
        <v>28</v>
      </c>
      <c r="H15" s="217" t="s">
        <v>301</v>
      </c>
      <c r="I15" s="218">
        <f t="shared" si="0"/>
        <v>69</v>
      </c>
      <c r="J15" s="218">
        <v>11</v>
      </c>
      <c r="K15" s="217" t="s">
        <v>314</v>
      </c>
      <c r="L15" s="219">
        <v>1948</v>
      </c>
      <c r="M15" s="346"/>
      <c r="N15" s="236">
        <v>300</v>
      </c>
      <c r="O15" s="248">
        <v>300</v>
      </c>
      <c r="P15" s="249">
        <v>43188</v>
      </c>
      <c r="Q15" s="317" t="s">
        <v>364</v>
      </c>
      <c r="R15" s="274"/>
      <c r="S15" s="248"/>
      <c r="T15" s="249"/>
      <c r="U15" s="317"/>
      <c r="V15" s="274">
        <v>1500</v>
      </c>
      <c r="W15" s="275"/>
      <c r="X15" s="276" t="s">
        <v>356</v>
      </c>
      <c r="Y15" s="321"/>
      <c r="Z15" s="466" t="s">
        <v>400</v>
      </c>
      <c r="AA15" s="248"/>
      <c r="AB15" s="249"/>
      <c r="AC15" s="239" t="s">
        <v>302</v>
      </c>
      <c r="AD15" s="297"/>
      <c r="AE15" s="275"/>
      <c r="AF15" s="276"/>
      <c r="AG15" s="239"/>
      <c r="AH15" s="236"/>
      <c r="AI15" s="248"/>
      <c r="AJ15" s="249"/>
      <c r="AK15" s="239"/>
      <c r="AL15" s="236">
        <f t="shared" si="1"/>
        <v>1800</v>
      </c>
      <c r="AM15" s="277">
        <f t="shared" si="2"/>
        <v>300</v>
      </c>
      <c r="AN15" s="236"/>
      <c r="AO15" s="239"/>
    </row>
    <row r="16" spans="1:41" x14ac:dyDescent="0.25">
      <c r="A16" s="259" t="s">
        <v>29</v>
      </c>
      <c r="B16" s="289" t="s">
        <v>204</v>
      </c>
      <c r="C16" s="289" t="s">
        <v>250</v>
      </c>
      <c r="D16" s="260"/>
      <c r="E16" s="260" t="s">
        <v>30</v>
      </c>
      <c r="F16" s="261">
        <v>777220845</v>
      </c>
      <c r="G16" s="420" t="s">
        <v>31</v>
      </c>
      <c r="H16" s="263" t="s">
        <v>301</v>
      </c>
      <c r="I16" s="264">
        <f t="shared" si="0"/>
        <v>41</v>
      </c>
      <c r="J16" s="264">
        <v>11</v>
      </c>
      <c r="K16" s="263" t="s">
        <v>290</v>
      </c>
      <c r="L16" s="265">
        <v>1976</v>
      </c>
      <c r="M16" s="347"/>
      <c r="N16" s="220">
        <v>1500</v>
      </c>
      <c r="O16" s="221">
        <v>1500</v>
      </c>
      <c r="P16" s="222">
        <v>43188</v>
      </c>
      <c r="Q16" s="318" t="s">
        <v>364</v>
      </c>
      <c r="R16" s="223"/>
      <c r="S16" s="224"/>
      <c r="T16" s="225"/>
      <c r="U16" s="324"/>
      <c r="V16" s="287">
        <v>2000</v>
      </c>
      <c r="W16" s="226">
        <v>2000</v>
      </c>
      <c r="X16" s="227">
        <v>43188</v>
      </c>
      <c r="Y16" s="326" t="s">
        <v>364</v>
      </c>
      <c r="Z16" s="467"/>
      <c r="AA16" s="228"/>
      <c r="AB16" s="229"/>
      <c r="AC16" s="240"/>
      <c r="AD16" s="296"/>
      <c r="AE16" s="231"/>
      <c r="AF16" s="232"/>
      <c r="AG16" s="240"/>
      <c r="AH16" s="379">
        <v>400</v>
      </c>
      <c r="AI16" s="380">
        <v>400</v>
      </c>
      <c r="AJ16" s="381">
        <v>43465</v>
      </c>
      <c r="AK16" s="501">
        <v>21060192</v>
      </c>
      <c r="AL16" s="234">
        <f t="shared" si="1"/>
        <v>3900</v>
      </c>
      <c r="AM16" s="235">
        <f t="shared" si="2"/>
        <v>3900</v>
      </c>
      <c r="AN16" s="387"/>
      <c r="AO16" s="388"/>
    </row>
    <row r="17" spans="1:41" x14ac:dyDescent="0.25">
      <c r="A17" s="214" t="s">
        <v>32</v>
      </c>
      <c r="B17" s="288" t="s">
        <v>205</v>
      </c>
      <c r="C17" s="288" t="s">
        <v>251</v>
      </c>
      <c r="D17" s="135"/>
      <c r="E17" s="135" t="s">
        <v>33</v>
      </c>
      <c r="F17" s="215">
        <v>608760012</v>
      </c>
      <c r="G17" s="421" t="s">
        <v>34</v>
      </c>
      <c r="H17" s="217" t="s">
        <v>301</v>
      </c>
      <c r="I17" s="218">
        <f t="shared" si="0"/>
        <v>53</v>
      </c>
      <c r="J17" s="218">
        <v>11</v>
      </c>
      <c r="K17" s="217"/>
      <c r="L17" s="219">
        <v>1964</v>
      </c>
      <c r="M17" s="346"/>
      <c r="N17" s="274">
        <v>1500</v>
      </c>
      <c r="O17" s="248">
        <v>1500</v>
      </c>
      <c r="P17" s="249">
        <v>43290</v>
      </c>
      <c r="Q17" s="317" t="s">
        <v>405</v>
      </c>
      <c r="R17" s="274"/>
      <c r="S17" s="248"/>
      <c r="T17" s="249"/>
      <c r="U17" s="317"/>
      <c r="V17" s="274"/>
      <c r="W17" s="248"/>
      <c r="X17" s="249"/>
      <c r="Y17" s="321"/>
      <c r="Z17" s="464"/>
      <c r="AA17" s="248"/>
      <c r="AB17" s="249"/>
      <c r="AC17" s="241" t="s">
        <v>303</v>
      </c>
      <c r="AD17" s="297"/>
      <c r="AE17" s="275"/>
      <c r="AF17" s="276"/>
      <c r="AG17" s="241" t="s">
        <v>303</v>
      </c>
      <c r="AH17" s="236"/>
      <c r="AI17" s="248"/>
      <c r="AJ17" s="249"/>
      <c r="AK17" s="239"/>
      <c r="AL17" s="236">
        <f t="shared" si="1"/>
        <v>1500</v>
      </c>
      <c r="AM17" s="277">
        <f t="shared" si="2"/>
        <v>1500</v>
      </c>
      <c r="AN17" s="236"/>
      <c r="AO17" s="239" t="s">
        <v>354</v>
      </c>
    </row>
    <row r="18" spans="1:41" x14ac:dyDescent="0.25">
      <c r="A18" s="259" t="s">
        <v>35</v>
      </c>
      <c r="B18" s="260" t="s">
        <v>199</v>
      </c>
      <c r="C18" s="260" t="s">
        <v>252</v>
      </c>
      <c r="D18" s="260"/>
      <c r="E18" s="260" t="s">
        <v>36</v>
      </c>
      <c r="F18" s="261">
        <v>777260500</v>
      </c>
      <c r="G18" s="262" t="s">
        <v>37</v>
      </c>
      <c r="H18" s="263" t="s">
        <v>301</v>
      </c>
      <c r="I18" s="264">
        <f t="shared" si="0"/>
        <v>43</v>
      </c>
      <c r="J18" s="264">
        <v>11</v>
      </c>
      <c r="K18" s="263" t="s">
        <v>315</v>
      </c>
      <c r="L18" s="265">
        <v>1974</v>
      </c>
      <c r="M18" s="346"/>
      <c r="N18" s="220">
        <v>1500</v>
      </c>
      <c r="O18" s="221">
        <v>1500</v>
      </c>
      <c r="P18" s="222">
        <v>43193</v>
      </c>
      <c r="Q18" s="316">
        <v>21051974</v>
      </c>
      <c r="R18" s="223"/>
      <c r="S18" s="224"/>
      <c r="T18" s="225"/>
      <c r="U18" s="323"/>
      <c r="V18" s="287"/>
      <c r="W18" s="226"/>
      <c r="X18" s="227"/>
      <c r="Y18" s="326"/>
      <c r="Z18" s="463"/>
      <c r="AA18" s="228"/>
      <c r="AB18" s="229"/>
      <c r="AC18" s="230"/>
      <c r="AD18" s="296"/>
      <c r="AE18" s="231"/>
      <c r="AF18" s="232"/>
      <c r="AG18" s="230"/>
      <c r="AH18" s="379"/>
      <c r="AI18" s="380"/>
      <c r="AJ18" s="381"/>
      <c r="AK18" s="233"/>
      <c r="AL18" s="234">
        <f t="shared" si="1"/>
        <v>1500</v>
      </c>
      <c r="AM18" s="235">
        <f t="shared" si="2"/>
        <v>1500</v>
      </c>
      <c r="AN18" s="387"/>
      <c r="AO18" s="388"/>
    </row>
    <row r="19" spans="1:41" x14ac:dyDescent="0.25">
      <c r="A19" s="214" t="s">
        <v>38</v>
      </c>
      <c r="B19" s="135" t="s">
        <v>206</v>
      </c>
      <c r="C19" s="135" t="s">
        <v>253</v>
      </c>
      <c r="D19" s="135"/>
      <c r="E19" s="135" t="s">
        <v>39</v>
      </c>
      <c r="F19" s="215">
        <v>722275838</v>
      </c>
      <c r="G19" s="216" t="s">
        <v>40</v>
      </c>
      <c r="H19" s="217" t="s">
        <v>301</v>
      </c>
      <c r="I19" s="218">
        <f t="shared" si="0"/>
        <v>46</v>
      </c>
      <c r="J19" s="218">
        <v>11</v>
      </c>
      <c r="K19" s="217" t="s">
        <v>316</v>
      </c>
      <c r="L19" s="219">
        <v>1971</v>
      </c>
      <c r="M19" s="346"/>
      <c r="N19" s="274">
        <v>1500</v>
      </c>
      <c r="O19" s="476">
        <v>1500</v>
      </c>
      <c r="P19" s="477">
        <v>43314</v>
      </c>
      <c r="Q19" s="497" t="s">
        <v>406</v>
      </c>
      <c r="R19" s="274">
        <v>2000</v>
      </c>
      <c r="S19" s="248">
        <v>2000</v>
      </c>
      <c r="T19" s="249">
        <v>43314</v>
      </c>
      <c r="U19" s="496" t="s">
        <v>406</v>
      </c>
      <c r="V19" s="274"/>
      <c r="W19" s="248"/>
      <c r="X19" s="249"/>
      <c r="Y19" s="321"/>
      <c r="Z19" s="464">
        <v>5</v>
      </c>
      <c r="AA19" s="248"/>
      <c r="AB19" s="249"/>
      <c r="AC19" s="239"/>
      <c r="AD19" s="297"/>
      <c r="AE19" s="275"/>
      <c r="AF19" s="276"/>
      <c r="AG19" s="239"/>
      <c r="AH19" s="236"/>
      <c r="AI19" s="248"/>
      <c r="AJ19" s="249"/>
      <c r="AK19" s="239"/>
      <c r="AL19" s="236">
        <f t="shared" si="1"/>
        <v>3500</v>
      </c>
      <c r="AM19" s="277">
        <f t="shared" si="2"/>
        <v>3500</v>
      </c>
      <c r="AN19" s="236"/>
      <c r="AO19" s="239"/>
    </row>
    <row r="20" spans="1:41" x14ac:dyDescent="0.25">
      <c r="A20" s="259" t="s">
        <v>41</v>
      </c>
      <c r="B20" s="289" t="s">
        <v>206</v>
      </c>
      <c r="C20" s="289" t="s">
        <v>254</v>
      </c>
      <c r="D20" s="289"/>
      <c r="E20" s="289"/>
      <c r="F20" s="310"/>
      <c r="G20" s="266"/>
      <c r="H20" s="266"/>
      <c r="I20" s="311">
        <f t="shared" si="0"/>
        <v>46</v>
      </c>
      <c r="J20" s="311">
        <v>11</v>
      </c>
      <c r="K20" s="266" t="s">
        <v>316</v>
      </c>
      <c r="L20" s="312">
        <v>1971</v>
      </c>
      <c r="M20" s="348"/>
      <c r="N20" s="284">
        <v>1500</v>
      </c>
      <c r="O20" s="221">
        <v>1500</v>
      </c>
      <c r="P20" s="222">
        <v>43188</v>
      </c>
      <c r="Q20" s="316" t="s">
        <v>364</v>
      </c>
      <c r="R20" s="223"/>
      <c r="S20" s="224"/>
      <c r="T20" s="225"/>
      <c r="U20" s="479"/>
      <c r="V20" s="287"/>
      <c r="W20" s="226"/>
      <c r="X20" s="227"/>
      <c r="Y20" s="326"/>
      <c r="Z20" s="463"/>
      <c r="AA20" s="228"/>
      <c r="AB20" s="229"/>
      <c r="AC20" s="230"/>
      <c r="AD20" s="296"/>
      <c r="AE20" s="231"/>
      <c r="AF20" s="232"/>
      <c r="AG20" s="230"/>
      <c r="AH20" s="379"/>
      <c r="AI20" s="380"/>
      <c r="AJ20" s="381"/>
      <c r="AK20" s="233"/>
      <c r="AL20" s="234">
        <f t="shared" si="1"/>
        <v>1500</v>
      </c>
      <c r="AM20" s="235">
        <f t="shared" si="2"/>
        <v>1500</v>
      </c>
      <c r="AN20" s="387"/>
      <c r="AO20" s="388"/>
    </row>
    <row r="21" spans="1:41" x14ac:dyDescent="0.25">
      <c r="A21" s="214" t="s">
        <v>42</v>
      </c>
      <c r="B21" s="135" t="s">
        <v>207</v>
      </c>
      <c r="C21" s="135" t="s">
        <v>255</v>
      </c>
      <c r="D21" s="135" t="s">
        <v>171</v>
      </c>
      <c r="E21" s="135" t="s">
        <v>43</v>
      </c>
      <c r="F21" s="215">
        <v>774846206</v>
      </c>
      <c r="G21" s="242"/>
      <c r="H21" s="217"/>
      <c r="I21" s="218">
        <f t="shared" si="0"/>
        <v>62</v>
      </c>
      <c r="J21" s="218">
        <v>11</v>
      </c>
      <c r="K21" s="217" t="s">
        <v>317</v>
      </c>
      <c r="L21" s="219">
        <v>1955</v>
      </c>
      <c r="M21" s="346"/>
      <c r="N21" s="236">
        <v>1500</v>
      </c>
      <c r="O21" s="248">
        <v>1500</v>
      </c>
      <c r="P21" s="249">
        <v>43193</v>
      </c>
      <c r="Q21" s="349" t="s">
        <v>366</v>
      </c>
      <c r="R21" s="274"/>
      <c r="S21" s="248"/>
      <c r="T21" s="249"/>
      <c r="U21" s="321"/>
      <c r="V21" s="274"/>
      <c r="W21" s="248"/>
      <c r="X21" s="249"/>
      <c r="Y21" s="321"/>
      <c r="Z21" s="464">
        <v>5</v>
      </c>
      <c r="AA21" s="248"/>
      <c r="AB21" s="249"/>
      <c r="AC21" s="239"/>
      <c r="AD21" s="297"/>
      <c r="AE21" s="275"/>
      <c r="AF21" s="276"/>
      <c r="AG21" s="239"/>
      <c r="AH21" s="236">
        <v>400</v>
      </c>
      <c r="AI21" s="248">
        <v>400</v>
      </c>
      <c r="AJ21" s="249">
        <v>43193</v>
      </c>
      <c r="AK21" s="382" t="s">
        <v>366</v>
      </c>
      <c r="AL21" s="236">
        <f t="shared" si="1"/>
        <v>1900</v>
      </c>
      <c r="AM21" s="277">
        <f t="shared" si="2"/>
        <v>1900</v>
      </c>
      <c r="AN21" s="236"/>
      <c r="AO21" s="239"/>
    </row>
    <row r="22" spans="1:41" x14ac:dyDescent="0.25">
      <c r="A22" s="259" t="s">
        <v>44</v>
      </c>
      <c r="B22" s="260" t="s">
        <v>207</v>
      </c>
      <c r="C22" s="260" t="s">
        <v>256</v>
      </c>
      <c r="D22" s="260" t="s">
        <v>285</v>
      </c>
      <c r="E22" s="260" t="s">
        <v>45</v>
      </c>
      <c r="F22" s="261">
        <v>776257821</v>
      </c>
      <c r="G22" s="262" t="s">
        <v>46</v>
      </c>
      <c r="H22" s="263" t="s">
        <v>301</v>
      </c>
      <c r="I22" s="264">
        <f t="shared" si="0"/>
        <v>32</v>
      </c>
      <c r="J22" s="264">
        <v>11</v>
      </c>
      <c r="K22" s="263" t="s">
        <v>293</v>
      </c>
      <c r="L22" s="265">
        <v>1985</v>
      </c>
      <c r="M22" s="347"/>
      <c r="N22" s="220">
        <v>1500</v>
      </c>
      <c r="O22" s="221">
        <v>1500</v>
      </c>
      <c r="P22" s="222">
        <v>43193</v>
      </c>
      <c r="Q22" s="350" t="s">
        <v>366</v>
      </c>
      <c r="R22" s="223"/>
      <c r="S22" s="224"/>
      <c r="T22" s="225"/>
      <c r="U22" s="479"/>
      <c r="V22" s="287"/>
      <c r="W22" s="226"/>
      <c r="X22" s="227"/>
      <c r="Y22" s="326"/>
      <c r="Z22" s="468">
        <v>5</v>
      </c>
      <c r="AA22" s="228"/>
      <c r="AB22" s="229"/>
      <c r="AC22" s="240"/>
      <c r="AD22" s="296"/>
      <c r="AE22" s="231"/>
      <c r="AF22" s="232"/>
      <c r="AG22" s="240"/>
      <c r="AH22" s="379">
        <v>400</v>
      </c>
      <c r="AI22" s="380">
        <v>400</v>
      </c>
      <c r="AJ22" s="381">
        <v>43193</v>
      </c>
      <c r="AK22" s="233" t="s">
        <v>366</v>
      </c>
      <c r="AL22" s="234">
        <f t="shared" si="1"/>
        <v>1900</v>
      </c>
      <c r="AM22" s="235">
        <f t="shared" si="2"/>
        <v>1900</v>
      </c>
      <c r="AN22" s="387"/>
      <c r="AO22" s="388"/>
    </row>
    <row r="23" spans="1:41" x14ac:dyDescent="0.25">
      <c r="A23" s="214" t="s">
        <v>47</v>
      </c>
      <c r="B23" s="135" t="s">
        <v>207</v>
      </c>
      <c r="C23" s="135" t="s">
        <v>257</v>
      </c>
      <c r="D23" s="135"/>
      <c r="E23" s="135" t="s">
        <v>43</v>
      </c>
      <c r="F23" s="215">
        <v>776288382</v>
      </c>
      <c r="G23" s="216" t="s">
        <v>48</v>
      </c>
      <c r="H23" s="217" t="s">
        <v>301</v>
      </c>
      <c r="I23" s="218">
        <f t="shared" si="0"/>
        <v>31</v>
      </c>
      <c r="J23" s="218">
        <v>11</v>
      </c>
      <c r="K23" s="243" t="s">
        <v>318</v>
      </c>
      <c r="L23" s="219">
        <v>1986</v>
      </c>
      <c r="M23" s="346"/>
      <c r="N23" s="236">
        <v>1500</v>
      </c>
      <c r="O23" s="248">
        <v>1500</v>
      </c>
      <c r="P23" s="249">
        <v>43193</v>
      </c>
      <c r="Q23" s="349" t="s">
        <v>366</v>
      </c>
      <c r="R23" s="274"/>
      <c r="S23" s="248"/>
      <c r="T23" s="249"/>
      <c r="U23" s="321"/>
      <c r="V23" s="274"/>
      <c r="W23" s="248"/>
      <c r="X23" s="249"/>
      <c r="Y23" s="321"/>
      <c r="Z23" s="464">
        <v>5</v>
      </c>
      <c r="AA23" s="248"/>
      <c r="AB23" s="249"/>
      <c r="AC23" s="239"/>
      <c r="AD23" s="297"/>
      <c r="AE23" s="275"/>
      <c r="AF23" s="276"/>
      <c r="AG23" s="239"/>
      <c r="AH23" s="236">
        <v>400</v>
      </c>
      <c r="AI23" s="248">
        <v>400</v>
      </c>
      <c r="AJ23" s="249">
        <v>43193</v>
      </c>
      <c r="AK23" s="382" t="s">
        <v>366</v>
      </c>
      <c r="AL23" s="236">
        <f t="shared" si="1"/>
        <v>1900</v>
      </c>
      <c r="AM23" s="277">
        <f t="shared" si="2"/>
        <v>1900</v>
      </c>
      <c r="AN23" s="236"/>
      <c r="AO23" s="239"/>
    </row>
    <row r="24" spans="1:41" x14ac:dyDescent="0.25">
      <c r="A24" s="259" t="s">
        <v>49</v>
      </c>
      <c r="B24" s="260" t="s">
        <v>208</v>
      </c>
      <c r="C24" s="260" t="s">
        <v>258</v>
      </c>
      <c r="D24" s="260"/>
      <c r="E24" s="260" t="s">
        <v>50</v>
      </c>
      <c r="F24" s="261">
        <v>723192913</v>
      </c>
      <c r="G24" s="262" t="s">
        <v>51</v>
      </c>
      <c r="H24" s="263" t="s">
        <v>301</v>
      </c>
      <c r="I24" s="264">
        <f t="shared" si="0"/>
        <v>49</v>
      </c>
      <c r="J24" s="264">
        <v>11</v>
      </c>
      <c r="K24" s="263" t="s">
        <v>319</v>
      </c>
      <c r="L24" s="265">
        <v>1968</v>
      </c>
      <c r="M24" s="346"/>
      <c r="N24" s="220">
        <v>1500</v>
      </c>
      <c r="O24" s="221">
        <v>1500</v>
      </c>
      <c r="P24" s="222">
        <v>43188</v>
      </c>
      <c r="Q24" s="316" t="s">
        <v>364</v>
      </c>
      <c r="R24" s="223"/>
      <c r="S24" s="224"/>
      <c r="T24" s="225"/>
      <c r="U24" s="479"/>
      <c r="V24" s="287"/>
      <c r="W24" s="226"/>
      <c r="X24" s="227"/>
      <c r="Y24" s="326"/>
      <c r="Z24" s="463">
        <v>5</v>
      </c>
      <c r="AA24" s="228"/>
      <c r="AB24" s="229"/>
      <c r="AC24" s="230"/>
      <c r="AD24" s="296"/>
      <c r="AE24" s="231"/>
      <c r="AF24" s="232"/>
      <c r="AG24" s="230"/>
      <c r="AH24" s="379"/>
      <c r="AI24" s="380"/>
      <c r="AJ24" s="381"/>
      <c r="AK24" s="233"/>
      <c r="AL24" s="234">
        <f t="shared" si="1"/>
        <v>1500</v>
      </c>
      <c r="AM24" s="235">
        <f t="shared" si="2"/>
        <v>1500</v>
      </c>
      <c r="AN24" s="387"/>
      <c r="AO24" s="388"/>
    </row>
    <row r="25" spans="1:41" x14ac:dyDescent="0.25">
      <c r="A25" s="214" t="s">
        <v>52</v>
      </c>
      <c r="B25" s="135" t="s">
        <v>208</v>
      </c>
      <c r="C25" s="135" t="s">
        <v>259</v>
      </c>
      <c r="D25" s="135"/>
      <c r="E25" s="135" t="s">
        <v>53</v>
      </c>
      <c r="F25" s="215">
        <v>724647755</v>
      </c>
      <c r="G25" s="216" t="s">
        <v>54</v>
      </c>
      <c r="H25" s="217" t="s">
        <v>301</v>
      </c>
      <c r="I25" s="218">
        <f t="shared" si="0"/>
        <v>40</v>
      </c>
      <c r="J25" s="218">
        <v>11</v>
      </c>
      <c r="K25" s="217" t="s">
        <v>320</v>
      </c>
      <c r="L25" s="219">
        <v>1977</v>
      </c>
      <c r="M25" s="346"/>
      <c r="N25" s="274">
        <v>1500</v>
      </c>
      <c r="O25" s="248">
        <v>1500</v>
      </c>
      <c r="P25" s="249">
        <v>43256</v>
      </c>
      <c r="Q25" s="317">
        <v>2106250</v>
      </c>
      <c r="R25" s="274"/>
      <c r="S25" s="248"/>
      <c r="T25" s="249"/>
      <c r="U25" s="321"/>
      <c r="V25" s="274">
        <v>2000</v>
      </c>
      <c r="W25" s="248">
        <v>2000</v>
      </c>
      <c r="X25" s="249">
        <v>43256</v>
      </c>
      <c r="Y25" s="321">
        <v>2106250</v>
      </c>
      <c r="Z25" s="464">
        <v>5</v>
      </c>
      <c r="AA25" s="248"/>
      <c r="AB25" s="249"/>
      <c r="AC25" s="239"/>
      <c r="AD25" s="297"/>
      <c r="AE25" s="275"/>
      <c r="AF25" s="276"/>
      <c r="AG25" s="239"/>
      <c r="AH25" s="236"/>
      <c r="AI25" s="248"/>
      <c r="AJ25" s="249"/>
      <c r="AK25" s="239"/>
      <c r="AL25" s="236">
        <f t="shared" si="1"/>
        <v>3500</v>
      </c>
      <c r="AM25" s="277">
        <f t="shared" si="2"/>
        <v>3500</v>
      </c>
      <c r="AN25" s="236"/>
      <c r="AO25" s="239"/>
    </row>
    <row r="26" spans="1:41" x14ac:dyDescent="0.25">
      <c r="A26" s="259" t="s">
        <v>55</v>
      </c>
      <c r="B26" s="260" t="s">
        <v>209</v>
      </c>
      <c r="C26" s="260" t="s">
        <v>260</v>
      </c>
      <c r="D26" s="260"/>
      <c r="E26" s="260" t="s">
        <v>56</v>
      </c>
      <c r="F26" s="261">
        <v>602320667</v>
      </c>
      <c r="G26" s="420" t="s">
        <v>367</v>
      </c>
      <c r="H26" s="263" t="s">
        <v>301</v>
      </c>
      <c r="I26" s="264">
        <f t="shared" si="0"/>
        <v>71</v>
      </c>
      <c r="J26" s="264">
        <v>11</v>
      </c>
      <c r="K26" s="263" t="s">
        <v>321</v>
      </c>
      <c r="L26" s="265">
        <v>1946</v>
      </c>
      <c r="M26" s="346"/>
      <c r="N26" s="220">
        <v>300</v>
      </c>
      <c r="O26" s="221">
        <v>300</v>
      </c>
      <c r="P26" s="222">
        <v>43188</v>
      </c>
      <c r="Q26" s="316" t="s">
        <v>364</v>
      </c>
      <c r="R26" s="223"/>
      <c r="S26" s="224"/>
      <c r="T26" s="225"/>
      <c r="U26" s="479"/>
      <c r="V26" s="287">
        <v>2000</v>
      </c>
      <c r="W26" s="226">
        <v>2000</v>
      </c>
      <c r="X26" s="227">
        <v>43188</v>
      </c>
      <c r="Y26" s="326" t="s">
        <v>364</v>
      </c>
      <c r="Z26" s="463"/>
      <c r="AA26" s="228"/>
      <c r="AB26" s="229"/>
      <c r="AC26" s="238" t="s">
        <v>302</v>
      </c>
      <c r="AD26" s="296"/>
      <c r="AE26" s="231"/>
      <c r="AF26" s="232"/>
      <c r="AG26" s="238" t="s">
        <v>302</v>
      </c>
      <c r="AH26" s="379"/>
      <c r="AI26" s="380"/>
      <c r="AJ26" s="381"/>
      <c r="AK26" s="233"/>
      <c r="AL26" s="234">
        <f t="shared" si="1"/>
        <v>2300</v>
      </c>
      <c r="AM26" s="235">
        <f t="shared" si="2"/>
        <v>2300</v>
      </c>
      <c r="AN26" s="387"/>
      <c r="AO26" s="388"/>
    </row>
    <row r="27" spans="1:41" x14ac:dyDescent="0.25">
      <c r="A27" s="259" t="s">
        <v>61</v>
      </c>
      <c r="B27" s="260" t="s">
        <v>211</v>
      </c>
      <c r="C27" s="260" t="s">
        <v>262</v>
      </c>
      <c r="D27" s="260" t="s">
        <v>288</v>
      </c>
      <c r="E27" s="260" t="s">
        <v>62</v>
      </c>
      <c r="F27" s="261">
        <v>777222047</v>
      </c>
      <c r="G27" s="262" t="s">
        <v>63</v>
      </c>
      <c r="H27" s="263" t="s">
        <v>301</v>
      </c>
      <c r="I27" s="264">
        <f t="shared" si="0"/>
        <v>62</v>
      </c>
      <c r="J27" s="264">
        <v>11</v>
      </c>
      <c r="K27" s="263" t="s">
        <v>351</v>
      </c>
      <c r="L27" s="265">
        <v>1955</v>
      </c>
      <c r="M27" s="346"/>
      <c r="N27" s="220">
        <v>1500</v>
      </c>
      <c r="O27" s="221">
        <v>1500</v>
      </c>
      <c r="P27" s="222">
        <v>43188</v>
      </c>
      <c r="Q27" s="316" t="s">
        <v>364</v>
      </c>
      <c r="R27" s="223"/>
      <c r="S27" s="224"/>
      <c r="T27" s="225"/>
      <c r="U27" s="479"/>
      <c r="V27" s="287"/>
      <c r="W27" s="226"/>
      <c r="X27" s="227"/>
      <c r="Y27" s="326"/>
      <c r="Z27" s="465" t="s">
        <v>401</v>
      </c>
      <c r="AA27" s="228"/>
      <c r="AB27" s="229"/>
      <c r="AC27" s="244" t="s">
        <v>303</v>
      </c>
      <c r="AD27" s="296"/>
      <c r="AE27" s="231"/>
      <c r="AF27" s="232"/>
      <c r="AG27" s="244" t="s">
        <v>303</v>
      </c>
      <c r="AH27" s="379"/>
      <c r="AI27" s="380"/>
      <c r="AJ27" s="381"/>
      <c r="AK27" s="233"/>
      <c r="AL27" s="234">
        <f t="shared" si="1"/>
        <v>1500</v>
      </c>
      <c r="AM27" s="235">
        <f t="shared" si="2"/>
        <v>1500</v>
      </c>
      <c r="AN27" s="387"/>
      <c r="AO27" s="388" t="s">
        <v>407</v>
      </c>
    </row>
    <row r="28" spans="1:41" x14ac:dyDescent="0.25">
      <c r="A28" s="214" t="s">
        <v>64</v>
      </c>
      <c r="B28" s="135" t="s">
        <v>210</v>
      </c>
      <c r="C28" s="135" t="s">
        <v>261</v>
      </c>
      <c r="D28" s="135"/>
      <c r="E28" s="135" t="s">
        <v>65</v>
      </c>
      <c r="F28" s="215">
        <v>608943344</v>
      </c>
      <c r="G28" s="216" t="s">
        <v>322</v>
      </c>
      <c r="H28" s="217" t="s">
        <v>301</v>
      </c>
      <c r="I28" s="218">
        <f t="shared" si="0"/>
        <v>33</v>
      </c>
      <c r="J28" s="218">
        <v>11</v>
      </c>
      <c r="K28" s="217" t="s">
        <v>294</v>
      </c>
      <c r="L28" s="219">
        <v>1984</v>
      </c>
      <c r="M28" s="347"/>
      <c r="N28" s="274">
        <v>1500</v>
      </c>
      <c r="O28" s="248">
        <v>1500</v>
      </c>
      <c r="P28" s="249">
        <v>43340</v>
      </c>
      <c r="Q28" s="321">
        <v>8406124716</v>
      </c>
      <c r="R28" s="274"/>
      <c r="S28" s="248"/>
      <c r="T28" s="249"/>
      <c r="U28" s="321"/>
      <c r="V28" s="274"/>
      <c r="W28" s="248"/>
      <c r="X28" s="249"/>
      <c r="Y28" s="321"/>
      <c r="Z28" s="469"/>
      <c r="AA28" s="248"/>
      <c r="AB28" s="249"/>
      <c r="AC28" s="278"/>
      <c r="AD28" s="297"/>
      <c r="AE28" s="275"/>
      <c r="AF28" s="276"/>
      <c r="AG28" s="278"/>
      <c r="AH28" s="236"/>
      <c r="AI28" s="248"/>
      <c r="AJ28" s="249"/>
      <c r="AK28" s="278"/>
      <c r="AL28" s="236">
        <f t="shared" si="1"/>
        <v>1500</v>
      </c>
      <c r="AM28" s="277">
        <f t="shared" si="2"/>
        <v>1500</v>
      </c>
      <c r="AN28" s="236"/>
      <c r="AO28" s="239"/>
    </row>
    <row r="29" spans="1:41" x14ac:dyDescent="0.25">
      <c r="A29" s="499" t="s">
        <v>66</v>
      </c>
      <c r="B29" s="289" t="s">
        <v>212</v>
      </c>
      <c r="C29" s="289" t="s">
        <v>263</v>
      </c>
      <c r="D29" s="289"/>
      <c r="E29" s="289" t="s">
        <v>67</v>
      </c>
      <c r="F29" s="310">
        <v>722702756</v>
      </c>
      <c r="G29" s="262" t="s">
        <v>68</v>
      </c>
      <c r="H29" s="266" t="s">
        <v>301</v>
      </c>
      <c r="I29" s="311">
        <f t="shared" si="0"/>
        <v>39</v>
      </c>
      <c r="J29" s="311">
        <v>11</v>
      </c>
      <c r="K29" s="266"/>
      <c r="L29" s="312">
        <v>1978</v>
      </c>
      <c r="M29" s="346"/>
      <c r="N29" s="220">
        <v>1500</v>
      </c>
      <c r="O29" s="221">
        <v>1500</v>
      </c>
      <c r="P29" s="222">
        <v>43244</v>
      </c>
      <c r="Q29" s="316">
        <v>2106279</v>
      </c>
      <c r="R29" s="223"/>
      <c r="S29" s="224"/>
      <c r="T29" s="225"/>
      <c r="U29" s="479"/>
      <c r="V29" s="500">
        <v>2000</v>
      </c>
      <c r="W29" s="226"/>
      <c r="X29" s="227"/>
      <c r="Y29" s="326"/>
      <c r="Z29" s="463"/>
      <c r="AA29" s="228"/>
      <c r="AB29" s="229"/>
      <c r="AC29" s="230"/>
      <c r="AD29" s="296"/>
      <c r="AE29" s="231"/>
      <c r="AF29" s="232"/>
      <c r="AG29" s="230"/>
      <c r="AH29" s="379"/>
      <c r="AI29" s="380"/>
      <c r="AJ29" s="381"/>
      <c r="AK29" s="233"/>
      <c r="AL29" s="234">
        <f t="shared" si="1"/>
        <v>3500</v>
      </c>
      <c r="AM29" s="235">
        <f t="shared" si="2"/>
        <v>1500</v>
      </c>
      <c r="AN29" s="387"/>
      <c r="AO29" s="388"/>
    </row>
    <row r="30" spans="1:41" x14ac:dyDescent="0.25">
      <c r="A30" s="214" t="s">
        <v>69</v>
      </c>
      <c r="B30" s="135" t="s">
        <v>211</v>
      </c>
      <c r="C30" s="135" t="s">
        <v>264</v>
      </c>
      <c r="D30" s="135"/>
      <c r="E30" s="135" t="s">
        <v>62</v>
      </c>
      <c r="F30" s="293">
        <v>606901317</v>
      </c>
      <c r="G30" s="421" t="s">
        <v>361</v>
      </c>
      <c r="H30" s="217"/>
      <c r="I30" s="218">
        <f t="shared" si="0"/>
        <v>34</v>
      </c>
      <c r="J30" s="218">
        <v>11</v>
      </c>
      <c r="K30" s="217"/>
      <c r="L30" s="219">
        <v>1983</v>
      </c>
      <c r="M30" s="346"/>
      <c r="N30" s="274">
        <v>1500</v>
      </c>
      <c r="O30" s="248">
        <v>1500</v>
      </c>
      <c r="P30" s="249">
        <v>43249</v>
      </c>
      <c r="Q30" s="317">
        <v>2106292</v>
      </c>
      <c r="R30" s="274"/>
      <c r="S30" s="248"/>
      <c r="T30" s="249"/>
      <c r="U30" s="321"/>
      <c r="V30" s="274"/>
      <c r="W30" s="248"/>
      <c r="X30" s="249"/>
      <c r="Y30" s="321"/>
      <c r="Z30" s="464"/>
      <c r="AA30" s="248"/>
      <c r="AB30" s="249"/>
      <c r="AC30" s="239"/>
      <c r="AD30" s="297"/>
      <c r="AE30" s="275"/>
      <c r="AF30" s="276"/>
      <c r="AG30" s="239"/>
      <c r="AH30" s="236"/>
      <c r="AI30" s="248"/>
      <c r="AJ30" s="249"/>
      <c r="AK30" s="239"/>
      <c r="AL30" s="236">
        <f t="shared" si="1"/>
        <v>1500</v>
      </c>
      <c r="AM30" s="277">
        <f t="shared" si="2"/>
        <v>1500</v>
      </c>
      <c r="AN30" s="236"/>
      <c r="AO30" s="239"/>
    </row>
    <row r="31" spans="1:41" x14ac:dyDescent="0.25">
      <c r="A31" s="259" t="s">
        <v>70</v>
      </c>
      <c r="B31" s="260" t="s">
        <v>213</v>
      </c>
      <c r="C31" s="260" t="s">
        <v>265</v>
      </c>
      <c r="D31" s="260"/>
      <c r="E31" s="260" t="s">
        <v>71</v>
      </c>
      <c r="F31" s="261">
        <v>602214305</v>
      </c>
      <c r="G31" s="262" t="s">
        <v>72</v>
      </c>
      <c r="H31" s="263" t="s">
        <v>301</v>
      </c>
      <c r="I31" s="264">
        <f t="shared" si="0"/>
        <v>66</v>
      </c>
      <c r="J31" s="264">
        <v>11</v>
      </c>
      <c r="K31" s="263" t="s">
        <v>323</v>
      </c>
      <c r="L31" s="265">
        <v>1951</v>
      </c>
      <c r="M31" s="346"/>
      <c r="N31" s="284">
        <v>300</v>
      </c>
      <c r="O31" s="482">
        <v>300</v>
      </c>
      <c r="P31" s="483">
        <v>43280</v>
      </c>
      <c r="Q31" s="484">
        <v>2106297</v>
      </c>
      <c r="R31" s="223">
        <v>2000</v>
      </c>
      <c r="S31" s="485">
        <v>2000</v>
      </c>
      <c r="T31" s="486">
        <v>43280</v>
      </c>
      <c r="U31" s="487">
        <v>2106297</v>
      </c>
      <c r="V31" s="287">
        <v>2200</v>
      </c>
      <c r="W31" s="226">
        <v>2200</v>
      </c>
      <c r="X31" s="227">
        <v>43280</v>
      </c>
      <c r="Y31" s="326">
        <v>2106297</v>
      </c>
      <c r="Z31" s="463">
        <v>5</v>
      </c>
      <c r="AA31" s="228"/>
      <c r="AB31" s="229"/>
      <c r="AC31" s="244" t="s">
        <v>304</v>
      </c>
      <c r="AD31" s="296"/>
      <c r="AE31" s="231"/>
      <c r="AF31" s="232"/>
      <c r="AG31" s="244" t="s">
        <v>304</v>
      </c>
      <c r="AH31" s="379"/>
      <c r="AI31" s="380"/>
      <c r="AJ31" s="381"/>
      <c r="AK31" s="233"/>
      <c r="AL31" s="234">
        <f t="shared" si="1"/>
        <v>4500</v>
      </c>
      <c r="AM31" s="235">
        <f t="shared" si="2"/>
        <v>4500</v>
      </c>
      <c r="AN31" s="387"/>
      <c r="AO31" s="388" t="s">
        <v>355</v>
      </c>
    </row>
    <row r="32" spans="1:41" x14ac:dyDescent="0.25">
      <c r="A32" s="214" t="s">
        <v>73</v>
      </c>
      <c r="B32" s="288" t="s">
        <v>200</v>
      </c>
      <c r="C32" s="288" t="s">
        <v>267</v>
      </c>
      <c r="D32" s="135"/>
      <c r="E32" s="135" t="s">
        <v>13</v>
      </c>
      <c r="F32" s="215">
        <v>731202535</v>
      </c>
      <c r="G32" s="421" t="s">
        <v>74</v>
      </c>
      <c r="H32" s="217" t="s">
        <v>301</v>
      </c>
      <c r="I32" s="218">
        <f t="shared" si="0"/>
        <v>40</v>
      </c>
      <c r="J32" s="218">
        <v>11</v>
      </c>
      <c r="K32" s="217" t="s">
        <v>324</v>
      </c>
      <c r="L32" s="219">
        <v>1977</v>
      </c>
      <c r="M32" s="346"/>
      <c r="N32" s="274">
        <v>1500</v>
      </c>
      <c r="O32" s="248">
        <v>1500</v>
      </c>
      <c r="P32" s="249">
        <v>43262</v>
      </c>
      <c r="Q32" s="317">
        <v>2106300</v>
      </c>
      <c r="R32" s="462"/>
      <c r="S32" s="248"/>
      <c r="T32" s="249"/>
      <c r="U32" s="321"/>
      <c r="V32" s="274"/>
      <c r="W32" s="248"/>
      <c r="X32" s="249"/>
      <c r="Y32" s="321"/>
      <c r="Z32" s="466">
        <v>5</v>
      </c>
      <c r="AA32" s="248"/>
      <c r="AB32" s="249"/>
      <c r="AC32" s="239"/>
      <c r="AD32" s="297"/>
      <c r="AE32" s="275"/>
      <c r="AF32" s="276"/>
      <c r="AG32" s="239"/>
      <c r="AH32" s="236"/>
      <c r="AI32" s="248"/>
      <c r="AJ32" s="249"/>
      <c r="AK32" s="239"/>
      <c r="AL32" s="236">
        <f t="shared" si="1"/>
        <v>1500</v>
      </c>
      <c r="AM32" s="277">
        <f t="shared" si="2"/>
        <v>1500</v>
      </c>
      <c r="AN32" s="236"/>
      <c r="AO32" s="239"/>
    </row>
    <row r="33" spans="1:41" x14ac:dyDescent="0.25">
      <c r="A33" s="259" t="s">
        <v>75</v>
      </c>
      <c r="B33" s="260" t="s">
        <v>214</v>
      </c>
      <c r="C33" s="260" t="s">
        <v>268</v>
      </c>
      <c r="D33" s="260"/>
      <c r="E33" s="260" t="s">
        <v>76</v>
      </c>
      <c r="F33" s="261">
        <v>606261486</v>
      </c>
      <c r="G33" s="420" t="s">
        <v>365</v>
      </c>
      <c r="H33" s="263" t="s">
        <v>301</v>
      </c>
      <c r="I33" s="264">
        <f t="shared" si="0"/>
        <v>42</v>
      </c>
      <c r="J33" s="264">
        <v>11</v>
      </c>
      <c r="K33" s="263" t="s">
        <v>325</v>
      </c>
      <c r="L33" s="265">
        <v>1975</v>
      </c>
      <c r="M33" s="346"/>
      <c r="N33" s="220">
        <v>1500</v>
      </c>
      <c r="O33" s="221">
        <v>1500</v>
      </c>
      <c r="P33" s="222">
        <v>43188</v>
      </c>
      <c r="Q33" s="316" t="s">
        <v>364</v>
      </c>
      <c r="R33" s="223"/>
      <c r="S33" s="224"/>
      <c r="T33" s="225"/>
      <c r="U33" s="479"/>
      <c r="V33" s="287"/>
      <c r="W33" s="226"/>
      <c r="X33" s="227"/>
      <c r="Y33" s="326"/>
      <c r="Z33" s="463">
        <v>5</v>
      </c>
      <c r="AA33" s="228"/>
      <c r="AB33" s="229"/>
      <c r="AC33" s="286" t="s">
        <v>305</v>
      </c>
      <c r="AD33" s="296"/>
      <c r="AE33" s="231"/>
      <c r="AF33" s="232"/>
      <c r="AG33" s="286" t="s">
        <v>305</v>
      </c>
      <c r="AH33" s="379"/>
      <c r="AI33" s="380"/>
      <c r="AJ33" s="381"/>
      <c r="AK33" s="233"/>
      <c r="AL33" s="234">
        <f t="shared" si="1"/>
        <v>1500</v>
      </c>
      <c r="AM33" s="235">
        <f t="shared" si="2"/>
        <v>1500</v>
      </c>
      <c r="AN33" s="387"/>
      <c r="AO33" s="388" t="s">
        <v>305</v>
      </c>
    </row>
    <row r="34" spans="1:41" x14ac:dyDescent="0.25">
      <c r="A34" s="214" t="s">
        <v>78</v>
      </c>
      <c r="B34" s="288" t="s">
        <v>352</v>
      </c>
      <c r="C34" s="288" t="s">
        <v>267</v>
      </c>
      <c r="D34" s="135"/>
      <c r="E34" s="135" t="s">
        <v>79</v>
      </c>
      <c r="F34" s="215">
        <v>774808823</v>
      </c>
      <c r="G34" s="421" t="s">
        <v>80</v>
      </c>
      <c r="H34" s="217" t="s">
        <v>301</v>
      </c>
      <c r="I34" s="218">
        <f t="shared" si="0"/>
        <v>38</v>
      </c>
      <c r="J34" s="218">
        <v>11</v>
      </c>
      <c r="K34" s="217"/>
      <c r="L34" s="219">
        <v>1979</v>
      </c>
      <c r="M34" s="346"/>
      <c r="N34" s="274">
        <v>1500</v>
      </c>
      <c r="O34" s="248">
        <v>1500</v>
      </c>
      <c r="P34" s="249">
        <v>43216</v>
      </c>
      <c r="Q34" s="317">
        <v>1234</v>
      </c>
      <c r="R34" s="274"/>
      <c r="S34" s="248"/>
      <c r="T34" s="249"/>
      <c r="U34" s="321"/>
      <c r="V34" s="274"/>
      <c r="W34" s="248"/>
      <c r="X34" s="249"/>
      <c r="Y34" s="321"/>
      <c r="Z34" s="464"/>
      <c r="AA34" s="248"/>
      <c r="AB34" s="249"/>
      <c r="AC34" s="241"/>
      <c r="AD34" s="297"/>
      <c r="AE34" s="275"/>
      <c r="AF34" s="276"/>
      <c r="AG34" s="241"/>
      <c r="AH34" s="236"/>
      <c r="AI34" s="248"/>
      <c r="AJ34" s="249"/>
      <c r="AK34" s="239"/>
      <c r="AL34" s="236">
        <f t="shared" si="1"/>
        <v>1500</v>
      </c>
      <c r="AM34" s="277">
        <f t="shared" si="2"/>
        <v>1500</v>
      </c>
      <c r="AN34" s="236"/>
      <c r="AO34" s="239"/>
    </row>
    <row r="35" spans="1:41" x14ac:dyDescent="0.25">
      <c r="A35" s="499" t="s">
        <v>81</v>
      </c>
      <c r="B35" s="289" t="s">
        <v>216</v>
      </c>
      <c r="C35" s="289" t="s">
        <v>243</v>
      </c>
      <c r="D35" s="289"/>
      <c r="E35" s="289" t="s">
        <v>82</v>
      </c>
      <c r="F35" s="310">
        <v>777650396</v>
      </c>
      <c r="G35" s="420" t="s">
        <v>83</v>
      </c>
      <c r="H35" s="266" t="s">
        <v>301</v>
      </c>
      <c r="I35" s="311">
        <f t="shared" si="0"/>
        <v>36</v>
      </c>
      <c r="J35" s="311">
        <v>11</v>
      </c>
      <c r="K35" s="266"/>
      <c r="L35" s="312">
        <v>1981</v>
      </c>
      <c r="M35" s="348"/>
      <c r="N35" s="284">
        <v>1500</v>
      </c>
      <c r="O35" s="482">
        <v>1500</v>
      </c>
      <c r="P35" s="222">
        <v>43497</v>
      </c>
      <c r="Q35" s="322">
        <v>2106308</v>
      </c>
      <c r="R35" s="223"/>
      <c r="S35" s="224"/>
      <c r="T35" s="225"/>
      <c r="U35" s="479"/>
      <c r="V35" s="287"/>
      <c r="W35" s="226"/>
      <c r="X35" s="227"/>
      <c r="Y35" s="326"/>
      <c r="Z35" s="463"/>
      <c r="AA35" s="228"/>
      <c r="AB35" s="229"/>
      <c r="AC35" s="230"/>
      <c r="AD35" s="296"/>
      <c r="AE35" s="231"/>
      <c r="AF35" s="232"/>
      <c r="AG35" s="230"/>
      <c r="AH35" s="379"/>
      <c r="AI35" s="380"/>
      <c r="AJ35" s="381"/>
      <c r="AK35" s="233"/>
      <c r="AL35" s="234">
        <f t="shared" si="1"/>
        <v>1500</v>
      </c>
      <c r="AM35" s="235">
        <f t="shared" si="2"/>
        <v>1500</v>
      </c>
      <c r="AN35" s="387"/>
      <c r="AO35" s="388"/>
    </row>
    <row r="36" spans="1:41" x14ac:dyDescent="0.25">
      <c r="A36" s="214" t="s">
        <v>84</v>
      </c>
      <c r="B36" s="288" t="s">
        <v>217</v>
      </c>
      <c r="C36" s="288" t="s">
        <v>254</v>
      </c>
      <c r="D36" s="288"/>
      <c r="E36" s="288" t="s">
        <v>85</v>
      </c>
      <c r="F36" s="293">
        <v>724677354</v>
      </c>
      <c r="G36" s="421" t="s">
        <v>86</v>
      </c>
      <c r="H36" s="242" t="s">
        <v>301</v>
      </c>
      <c r="I36" s="294">
        <f t="shared" si="0"/>
        <v>75</v>
      </c>
      <c r="J36" s="294">
        <v>11</v>
      </c>
      <c r="K36" s="242"/>
      <c r="L36" s="295">
        <v>1942</v>
      </c>
      <c r="M36" s="348"/>
      <c r="N36" s="274">
        <v>300</v>
      </c>
      <c r="O36" s="248">
        <v>300</v>
      </c>
      <c r="P36" s="249">
        <v>43308</v>
      </c>
      <c r="Q36" s="321">
        <v>2106310</v>
      </c>
      <c r="R36" s="274"/>
      <c r="S36" s="248"/>
      <c r="T36" s="249"/>
      <c r="U36" s="321"/>
      <c r="V36" s="274"/>
      <c r="W36" s="248"/>
      <c r="X36" s="249"/>
      <c r="Y36" s="321"/>
      <c r="Z36" s="464"/>
      <c r="AA36" s="248"/>
      <c r="AB36" s="249"/>
      <c r="AC36" s="237" t="s">
        <v>302</v>
      </c>
      <c r="AD36" s="297"/>
      <c r="AE36" s="275"/>
      <c r="AF36" s="276"/>
      <c r="AG36" s="237" t="s">
        <v>302</v>
      </c>
      <c r="AH36" s="236"/>
      <c r="AI36" s="248"/>
      <c r="AJ36" s="249"/>
      <c r="AK36" s="239"/>
      <c r="AL36" s="236">
        <f t="shared" si="1"/>
        <v>300</v>
      </c>
      <c r="AM36" s="277">
        <f t="shared" si="2"/>
        <v>300</v>
      </c>
      <c r="AN36" s="236"/>
      <c r="AO36" s="239"/>
    </row>
    <row r="37" spans="1:41" x14ac:dyDescent="0.25">
      <c r="A37" s="499" t="s">
        <v>87</v>
      </c>
      <c r="B37" s="289" t="s">
        <v>217</v>
      </c>
      <c r="C37" s="289" t="s">
        <v>269</v>
      </c>
      <c r="D37" s="498"/>
      <c r="E37" s="260" t="s">
        <v>88</v>
      </c>
      <c r="F37" s="261">
        <v>724677348</v>
      </c>
      <c r="G37" s="262" t="s">
        <v>89</v>
      </c>
      <c r="H37" s="263" t="s">
        <v>301</v>
      </c>
      <c r="I37" s="264">
        <f t="shared" si="0"/>
        <v>48</v>
      </c>
      <c r="J37" s="264">
        <v>11</v>
      </c>
      <c r="K37" s="263"/>
      <c r="L37" s="265">
        <v>1969</v>
      </c>
      <c r="M37" s="346"/>
      <c r="N37" s="284">
        <v>1500</v>
      </c>
      <c r="O37" s="221">
        <v>1500</v>
      </c>
      <c r="P37" s="222">
        <v>43308</v>
      </c>
      <c r="Q37" s="322">
        <v>2106310</v>
      </c>
      <c r="R37" s="223"/>
      <c r="S37" s="224"/>
      <c r="T37" s="225"/>
      <c r="U37" s="479"/>
      <c r="V37" s="287"/>
      <c r="W37" s="226"/>
      <c r="X37" s="227"/>
      <c r="Y37" s="326"/>
      <c r="Z37" s="463"/>
      <c r="AA37" s="228"/>
      <c r="AB37" s="229"/>
      <c r="AC37" s="238"/>
      <c r="AD37" s="296"/>
      <c r="AE37" s="231"/>
      <c r="AF37" s="232"/>
      <c r="AG37" s="238"/>
      <c r="AH37" s="379">
        <v>400</v>
      </c>
      <c r="AI37" s="380">
        <v>400</v>
      </c>
      <c r="AJ37" s="381">
        <v>43490</v>
      </c>
      <c r="AK37" s="233">
        <v>2106310</v>
      </c>
      <c r="AL37" s="234">
        <f t="shared" si="1"/>
        <v>1900</v>
      </c>
      <c r="AM37" s="235">
        <f t="shared" si="2"/>
        <v>1900</v>
      </c>
      <c r="AN37" s="387"/>
      <c r="AO37" s="388"/>
    </row>
    <row r="38" spans="1:41" x14ac:dyDescent="0.25">
      <c r="A38" s="214" t="s">
        <v>90</v>
      </c>
      <c r="B38" s="288" t="s">
        <v>205</v>
      </c>
      <c r="C38" s="288" t="s">
        <v>257</v>
      </c>
      <c r="D38" s="135"/>
      <c r="E38" s="135" t="s">
        <v>33</v>
      </c>
      <c r="F38" s="215">
        <v>777981007</v>
      </c>
      <c r="G38" s="421" t="s">
        <v>91</v>
      </c>
      <c r="H38" s="217" t="s">
        <v>301</v>
      </c>
      <c r="I38" s="218">
        <f t="shared" si="0"/>
        <v>24</v>
      </c>
      <c r="J38" s="218">
        <v>11</v>
      </c>
      <c r="K38" s="217"/>
      <c r="L38" s="219">
        <v>1993</v>
      </c>
      <c r="M38" s="346"/>
      <c r="N38" s="274">
        <v>300</v>
      </c>
      <c r="O38" s="248">
        <v>300</v>
      </c>
      <c r="P38" s="249">
        <v>43290</v>
      </c>
      <c r="Q38" s="317" t="s">
        <v>405</v>
      </c>
      <c r="R38" s="274"/>
      <c r="S38" s="248"/>
      <c r="T38" s="249"/>
      <c r="U38" s="321"/>
      <c r="V38" s="274"/>
      <c r="W38" s="248"/>
      <c r="X38" s="249"/>
      <c r="Y38" s="321"/>
      <c r="Z38" s="464"/>
      <c r="AA38" s="248"/>
      <c r="AB38" s="249"/>
      <c r="AC38" s="239"/>
      <c r="AD38" s="297"/>
      <c r="AE38" s="275"/>
      <c r="AF38" s="276"/>
      <c r="AG38" s="239"/>
      <c r="AH38" s="236"/>
      <c r="AI38" s="248"/>
      <c r="AJ38" s="249"/>
      <c r="AK38" s="239"/>
      <c r="AL38" s="236">
        <f t="shared" si="1"/>
        <v>300</v>
      </c>
      <c r="AM38" s="277">
        <f t="shared" si="2"/>
        <v>300</v>
      </c>
      <c r="AN38" s="236"/>
      <c r="AO38" s="239"/>
    </row>
    <row r="39" spans="1:41" x14ac:dyDescent="0.25">
      <c r="A39" s="259" t="s">
        <v>92</v>
      </c>
      <c r="B39" s="260" t="s">
        <v>218</v>
      </c>
      <c r="C39" s="260" t="s">
        <v>270</v>
      </c>
      <c r="D39" s="260"/>
      <c r="E39" s="260" t="s">
        <v>93</v>
      </c>
      <c r="F39" s="261">
        <v>777713491</v>
      </c>
      <c r="G39" s="262" t="s">
        <v>94</v>
      </c>
      <c r="H39" s="263" t="s">
        <v>301</v>
      </c>
      <c r="I39" s="264">
        <f t="shared" si="0"/>
        <v>43</v>
      </c>
      <c r="J39" s="264">
        <v>11</v>
      </c>
      <c r="K39" s="263"/>
      <c r="L39" s="265">
        <v>1974</v>
      </c>
      <c r="M39" s="346"/>
      <c r="N39" s="284">
        <v>1500</v>
      </c>
      <c r="O39" s="221">
        <v>1500</v>
      </c>
      <c r="P39" s="222">
        <v>43253</v>
      </c>
      <c r="Q39" s="322" t="s">
        <v>403</v>
      </c>
      <c r="R39" s="223"/>
      <c r="S39" s="224"/>
      <c r="T39" s="225"/>
      <c r="U39" s="479"/>
      <c r="V39" s="287">
        <v>1500</v>
      </c>
      <c r="W39" s="226">
        <v>1500</v>
      </c>
      <c r="X39" s="227">
        <v>43280</v>
      </c>
      <c r="Y39" s="326" t="s">
        <v>403</v>
      </c>
      <c r="Z39" s="463">
        <v>5</v>
      </c>
      <c r="AA39" s="228"/>
      <c r="AB39" s="229"/>
      <c r="AC39" s="230"/>
      <c r="AD39" s="296"/>
      <c r="AE39" s="231"/>
      <c r="AF39" s="232"/>
      <c r="AG39" s="230"/>
      <c r="AH39" s="379"/>
      <c r="AI39" s="380"/>
      <c r="AJ39" s="381"/>
      <c r="AK39" s="233"/>
      <c r="AL39" s="234">
        <f t="shared" si="1"/>
        <v>3000</v>
      </c>
      <c r="AM39" s="235">
        <f t="shared" si="2"/>
        <v>3000</v>
      </c>
      <c r="AN39" s="387"/>
      <c r="AO39" s="388"/>
    </row>
    <row r="40" spans="1:41" x14ac:dyDescent="0.25">
      <c r="A40" s="214" t="s">
        <v>95</v>
      </c>
      <c r="B40" s="288" t="s">
        <v>219</v>
      </c>
      <c r="C40" s="288" t="s">
        <v>267</v>
      </c>
      <c r="D40" s="135"/>
      <c r="E40" s="135" t="s">
        <v>96</v>
      </c>
      <c r="F40" s="215">
        <v>737285075</v>
      </c>
      <c r="G40" s="421" t="s">
        <v>97</v>
      </c>
      <c r="H40" s="217" t="s">
        <v>301</v>
      </c>
      <c r="I40" s="218">
        <f t="shared" si="0"/>
        <v>39</v>
      </c>
      <c r="J40" s="218">
        <v>11</v>
      </c>
      <c r="K40" s="217"/>
      <c r="L40" s="219">
        <v>1978</v>
      </c>
      <c r="M40" s="346"/>
      <c r="N40" s="274">
        <v>1500</v>
      </c>
      <c r="O40" s="248">
        <v>1500</v>
      </c>
      <c r="P40" s="249">
        <v>43265</v>
      </c>
      <c r="Q40" s="321">
        <v>2106314</v>
      </c>
      <c r="R40" s="274"/>
      <c r="S40" s="248"/>
      <c r="T40" s="249"/>
      <c r="U40" s="321"/>
      <c r="V40" s="274"/>
      <c r="W40" s="248"/>
      <c r="X40" s="249"/>
      <c r="Y40" s="321"/>
      <c r="Z40" s="464"/>
      <c r="AA40" s="248"/>
      <c r="AB40" s="249"/>
      <c r="AC40" s="239"/>
      <c r="AD40" s="297"/>
      <c r="AE40" s="275"/>
      <c r="AF40" s="276"/>
      <c r="AG40" s="239"/>
      <c r="AH40" s="236"/>
      <c r="AI40" s="248"/>
      <c r="AJ40" s="249"/>
      <c r="AK40" s="239"/>
      <c r="AL40" s="236">
        <f t="shared" si="1"/>
        <v>1500</v>
      </c>
      <c r="AM40" s="277">
        <f t="shared" si="2"/>
        <v>1500</v>
      </c>
      <c r="AN40" s="236"/>
      <c r="AO40" s="239"/>
    </row>
    <row r="41" spans="1:41" x14ac:dyDescent="0.25">
      <c r="A41" s="422" t="s">
        <v>98</v>
      </c>
      <c r="B41" s="423" t="s">
        <v>204</v>
      </c>
      <c r="C41" s="423" t="s">
        <v>271</v>
      </c>
      <c r="D41" s="423"/>
      <c r="E41" s="423" t="s">
        <v>30</v>
      </c>
      <c r="F41" s="424">
        <v>720668135</v>
      </c>
      <c r="G41" s="425" t="s">
        <v>99</v>
      </c>
      <c r="H41" s="426" t="s">
        <v>301</v>
      </c>
      <c r="I41" s="427">
        <f t="shared" si="0"/>
        <v>16</v>
      </c>
      <c r="J41" s="427">
        <v>21</v>
      </c>
      <c r="K41" s="426" t="s">
        <v>295</v>
      </c>
      <c r="L41" s="428">
        <v>2001</v>
      </c>
      <c r="M41" s="346"/>
      <c r="N41" s="284">
        <v>50</v>
      </c>
      <c r="O41" s="482">
        <v>50</v>
      </c>
      <c r="P41" s="222">
        <v>43188</v>
      </c>
      <c r="Q41" s="322" t="s">
        <v>364</v>
      </c>
      <c r="R41" s="223"/>
      <c r="S41" s="224"/>
      <c r="T41" s="225"/>
      <c r="U41" s="479"/>
      <c r="V41" s="287"/>
      <c r="W41" s="226"/>
      <c r="X41" s="227"/>
      <c r="Y41" s="326"/>
      <c r="Z41" s="463"/>
      <c r="AA41" s="228"/>
      <c r="AB41" s="229"/>
      <c r="AC41" s="246"/>
      <c r="AD41" s="296"/>
      <c r="AE41" s="231"/>
      <c r="AF41" s="232"/>
      <c r="AG41" s="246"/>
      <c r="AH41" s="379"/>
      <c r="AI41" s="380"/>
      <c r="AJ41" s="381"/>
      <c r="AK41" s="233"/>
      <c r="AL41" s="234">
        <f t="shared" si="1"/>
        <v>50</v>
      </c>
      <c r="AM41" s="235">
        <f t="shared" si="2"/>
        <v>50</v>
      </c>
      <c r="AN41" s="387"/>
      <c r="AO41" s="388"/>
    </row>
    <row r="42" spans="1:41" x14ac:dyDescent="0.25">
      <c r="A42" s="214" t="s">
        <v>100</v>
      </c>
      <c r="B42" s="135" t="s">
        <v>220</v>
      </c>
      <c r="C42" s="135" t="s">
        <v>272</v>
      </c>
      <c r="D42" s="135"/>
      <c r="E42" s="135" t="s">
        <v>101</v>
      </c>
      <c r="F42" s="215">
        <v>602710452</v>
      </c>
      <c r="G42" s="216" t="s">
        <v>102</v>
      </c>
      <c r="H42" s="217" t="s">
        <v>301</v>
      </c>
      <c r="I42" s="218">
        <f t="shared" si="0"/>
        <v>54</v>
      </c>
      <c r="J42" s="218">
        <v>11</v>
      </c>
      <c r="K42" s="217" t="s">
        <v>326</v>
      </c>
      <c r="L42" s="219">
        <v>1963</v>
      </c>
      <c r="M42" s="347"/>
      <c r="N42" s="274">
        <v>1500</v>
      </c>
      <c r="O42" s="476">
        <v>1500</v>
      </c>
      <c r="P42" s="477">
        <v>43188</v>
      </c>
      <c r="Q42" s="478">
        <v>2106317</v>
      </c>
      <c r="R42" s="274">
        <v>2000</v>
      </c>
      <c r="S42" s="476">
        <v>2000</v>
      </c>
      <c r="T42" s="249">
        <v>43188</v>
      </c>
      <c r="U42" s="321">
        <v>2106317</v>
      </c>
      <c r="V42" s="274">
        <v>10000</v>
      </c>
      <c r="W42" s="248">
        <v>10000</v>
      </c>
      <c r="X42" s="249"/>
      <c r="Y42" s="321" t="s">
        <v>398</v>
      </c>
      <c r="Z42" s="470" t="s">
        <v>399</v>
      </c>
      <c r="AA42" s="248"/>
      <c r="AB42" s="249"/>
      <c r="AC42" s="245"/>
      <c r="AD42" s="297"/>
      <c r="AE42" s="275"/>
      <c r="AF42" s="276"/>
      <c r="AG42" s="245"/>
      <c r="AH42" s="236"/>
      <c r="AI42" s="248"/>
      <c r="AJ42" s="249"/>
      <c r="AK42" s="278"/>
      <c r="AL42" s="236">
        <f t="shared" si="1"/>
        <v>13500</v>
      </c>
      <c r="AM42" s="277">
        <f t="shared" si="2"/>
        <v>13500</v>
      </c>
      <c r="AN42" s="236"/>
      <c r="AO42" s="239" t="s">
        <v>408</v>
      </c>
    </row>
    <row r="43" spans="1:41" x14ac:dyDescent="0.25">
      <c r="A43" s="259" t="s">
        <v>103</v>
      </c>
      <c r="B43" s="260" t="s">
        <v>221</v>
      </c>
      <c r="C43" s="260" t="s">
        <v>227</v>
      </c>
      <c r="D43" s="260"/>
      <c r="E43" s="260" t="s">
        <v>104</v>
      </c>
      <c r="F43" s="261"/>
      <c r="G43" s="266"/>
      <c r="H43" s="263"/>
      <c r="I43" s="264">
        <f t="shared" si="0"/>
        <v>15</v>
      </c>
      <c r="J43" s="264">
        <v>21</v>
      </c>
      <c r="K43" s="263" t="s">
        <v>327</v>
      </c>
      <c r="L43" s="265">
        <v>2002</v>
      </c>
      <c r="M43" s="346"/>
      <c r="N43" s="284">
        <v>50</v>
      </c>
      <c r="O43" s="482">
        <v>50</v>
      </c>
      <c r="P43" s="222">
        <v>43188</v>
      </c>
      <c r="Q43" s="322" t="s">
        <v>364</v>
      </c>
      <c r="R43" s="223"/>
      <c r="S43" s="224"/>
      <c r="T43" s="225"/>
      <c r="U43" s="479"/>
      <c r="V43" s="287"/>
      <c r="W43" s="226"/>
      <c r="X43" s="227"/>
      <c r="Y43" s="326"/>
      <c r="Z43" s="463"/>
      <c r="AA43" s="228"/>
      <c r="AB43" s="229"/>
      <c r="AC43" s="246"/>
      <c r="AD43" s="296"/>
      <c r="AE43" s="231"/>
      <c r="AF43" s="232"/>
      <c r="AG43" s="246"/>
      <c r="AH43" s="379"/>
      <c r="AI43" s="380"/>
      <c r="AJ43" s="381"/>
      <c r="AK43" s="233"/>
      <c r="AL43" s="234">
        <f t="shared" si="1"/>
        <v>50</v>
      </c>
      <c r="AM43" s="235">
        <f t="shared" si="2"/>
        <v>50</v>
      </c>
      <c r="AN43" s="387"/>
      <c r="AO43" s="388"/>
    </row>
    <row r="44" spans="1:41" x14ac:dyDescent="0.25">
      <c r="A44" s="214" t="s">
        <v>105</v>
      </c>
      <c r="B44" s="288" t="s">
        <v>222</v>
      </c>
      <c r="C44" s="288" t="s">
        <v>273</v>
      </c>
      <c r="D44" s="135"/>
      <c r="E44" s="135" t="s">
        <v>33</v>
      </c>
      <c r="F44" s="215"/>
      <c r="G44" s="242"/>
      <c r="H44" s="217"/>
      <c r="I44" s="218">
        <f t="shared" si="0"/>
        <v>18</v>
      </c>
      <c r="J44" s="218">
        <v>12</v>
      </c>
      <c r="K44" s="217"/>
      <c r="L44" s="219">
        <v>1999</v>
      </c>
      <c r="M44" s="346"/>
      <c r="N44" s="274">
        <v>300</v>
      </c>
      <c r="O44" s="476">
        <v>300</v>
      </c>
      <c r="P44" s="249">
        <v>43290</v>
      </c>
      <c r="Q44" s="317" t="s">
        <v>405</v>
      </c>
      <c r="R44" s="274"/>
      <c r="S44" s="248"/>
      <c r="T44" s="249"/>
      <c r="U44" s="321"/>
      <c r="V44" s="274"/>
      <c r="W44" s="248"/>
      <c r="X44" s="249"/>
      <c r="Y44" s="321"/>
      <c r="Z44" s="464"/>
      <c r="AA44" s="248"/>
      <c r="AB44" s="249"/>
      <c r="AC44" s="245"/>
      <c r="AD44" s="297"/>
      <c r="AE44" s="275"/>
      <c r="AF44" s="276"/>
      <c r="AG44" s="245"/>
      <c r="AH44" s="236"/>
      <c r="AI44" s="248"/>
      <c r="AJ44" s="249"/>
      <c r="AK44" s="239"/>
      <c r="AL44" s="236">
        <f t="shared" si="1"/>
        <v>300</v>
      </c>
      <c r="AM44" s="277">
        <f t="shared" si="2"/>
        <v>300</v>
      </c>
      <c r="AN44" s="236"/>
      <c r="AO44" s="239"/>
    </row>
    <row r="45" spans="1:41" x14ac:dyDescent="0.25">
      <c r="A45" s="259" t="s">
        <v>106</v>
      </c>
      <c r="B45" s="260" t="s">
        <v>221</v>
      </c>
      <c r="C45" s="260" t="s">
        <v>251</v>
      </c>
      <c r="D45" s="260"/>
      <c r="E45" s="260" t="s">
        <v>104</v>
      </c>
      <c r="F45" s="261"/>
      <c r="G45" s="266"/>
      <c r="H45" s="263"/>
      <c r="I45" s="264">
        <f t="shared" si="0"/>
        <v>19</v>
      </c>
      <c r="J45" s="264">
        <v>11</v>
      </c>
      <c r="K45" s="263" t="s">
        <v>328</v>
      </c>
      <c r="L45" s="265">
        <v>1998</v>
      </c>
      <c r="M45" s="346"/>
      <c r="N45" s="284">
        <v>50</v>
      </c>
      <c r="O45" s="482">
        <v>50</v>
      </c>
      <c r="P45" s="222">
        <v>43188</v>
      </c>
      <c r="Q45" s="322" t="s">
        <v>364</v>
      </c>
      <c r="R45" s="223"/>
      <c r="S45" s="224"/>
      <c r="T45" s="225"/>
      <c r="U45" s="479"/>
      <c r="V45" s="287"/>
      <c r="W45" s="226"/>
      <c r="X45" s="227"/>
      <c r="Y45" s="326"/>
      <c r="Z45" s="463"/>
      <c r="AA45" s="228"/>
      <c r="AB45" s="229"/>
      <c r="AC45" s="247"/>
      <c r="AD45" s="296"/>
      <c r="AE45" s="231"/>
      <c r="AF45" s="232"/>
      <c r="AG45" s="247"/>
      <c r="AH45" s="379"/>
      <c r="AI45" s="380"/>
      <c r="AJ45" s="381"/>
      <c r="AK45" s="233"/>
      <c r="AL45" s="234">
        <f t="shared" si="1"/>
        <v>50</v>
      </c>
      <c r="AM45" s="235">
        <f t="shared" si="2"/>
        <v>50</v>
      </c>
      <c r="AN45" s="387"/>
      <c r="AO45" s="388"/>
    </row>
    <row r="46" spans="1:41" x14ac:dyDescent="0.25">
      <c r="A46" s="214" t="s">
        <v>107</v>
      </c>
      <c r="B46" s="135" t="s">
        <v>223</v>
      </c>
      <c r="C46" s="135" t="s">
        <v>274</v>
      </c>
      <c r="D46" s="135"/>
      <c r="E46" s="135" t="s">
        <v>108</v>
      </c>
      <c r="F46" s="215">
        <v>777322666</v>
      </c>
      <c r="G46" s="216" t="s">
        <v>109</v>
      </c>
      <c r="H46" s="217" t="s">
        <v>301</v>
      </c>
      <c r="I46" s="218">
        <f t="shared" si="0"/>
        <v>49</v>
      </c>
      <c r="J46" s="218">
        <v>11</v>
      </c>
      <c r="K46" s="217" t="s">
        <v>329</v>
      </c>
      <c r="L46" s="219">
        <v>1968</v>
      </c>
      <c r="M46" s="346"/>
      <c r="N46" s="236">
        <v>1500</v>
      </c>
      <c r="O46" s="248">
        <v>1500</v>
      </c>
      <c r="P46" s="249">
        <v>43188</v>
      </c>
      <c r="Q46" s="317" t="s">
        <v>364</v>
      </c>
      <c r="R46" s="274">
        <v>2000</v>
      </c>
      <c r="S46" s="248">
        <v>2000</v>
      </c>
      <c r="T46" s="249">
        <v>43188</v>
      </c>
      <c r="U46" s="317" t="s">
        <v>364</v>
      </c>
      <c r="V46" s="274">
        <v>1500</v>
      </c>
      <c r="W46" s="248">
        <v>1500</v>
      </c>
      <c r="X46" s="249">
        <v>43188</v>
      </c>
      <c r="Y46" s="321" t="s">
        <v>364</v>
      </c>
      <c r="Z46" s="464"/>
      <c r="AA46" s="248"/>
      <c r="AB46" s="249"/>
      <c r="AC46" s="245"/>
      <c r="AD46" s="297"/>
      <c r="AE46" s="275"/>
      <c r="AF46" s="276"/>
      <c r="AG46" s="245"/>
      <c r="AH46" s="236"/>
      <c r="AI46" s="248"/>
      <c r="AJ46" s="249"/>
      <c r="AK46" s="239"/>
      <c r="AL46" s="236">
        <f t="shared" si="1"/>
        <v>5000</v>
      </c>
      <c r="AM46" s="277">
        <f t="shared" si="2"/>
        <v>5000</v>
      </c>
      <c r="AN46" s="236"/>
      <c r="AO46" s="239"/>
    </row>
    <row r="47" spans="1:41" x14ac:dyDescent="0.25">
      <c r="A47" s="259" t="s">
        <v>110</v>
      </c>
      <c r="B47" s="260" t="s">
        <v>224</v>
      </c>
      <c r="C47" s="260" t="s">
        <v>266</v>
      </c>
      <c r="D47" s="260"/>
      <c r="E47" s="260" t="s">
        <v>111</v>
      </c>
      <c r="F47" s="261">
        <v>602210108</v>
      </c>
      <c r="G47" s="262" t="s">
        <v>112</v>
      </c>
      <c r="H47" s="263" t="s">
        <v>301</v>
      </c>
      <c r="I47" s="264">
        <f t="shared" si="0"/>
        <v>60</v>
      </c>
      <c r="J47" s="264">
        <v>11</v>
      </c>
      <c r="K47" s="263"/>
      <c r="L47" s="265">
        <v>1957</v>
      </c>
      <c r="M47" s="346"/>
      <c r="N47" s="284">
        <v>1500</v>
      </c>
      <c r="O47" s="482">
        <v>1500</v>
      </c>
      <c r="P47" s="483">
        <v>43280</v>
      </c>
      <c r="Q47" s="484">
        <v>2106326</v>
      </c>
      <c r="R47" s="223">
        <v>2000</v>
      </c>
      <c r="S47" s="485">
        <v>2000</v>
      </c>
      <c r="T47" s="486">
        <v>43280</v>
      </c>
      <c r="U47" s="488">
        <v>2106326</v>
      </c>
      <c r="V47" s="287">
        <v>2000</v>
      </c>
      <c r="W47" s="226">
        <v>2000</v>
      </c>
      <c r="X47" s="227">
        <v>43280</v>
      </c>
      <c r="Y47" s="326">
        <v>2106326</v>
      </c>
      <c r="Z47" s="463">
        <v>5</v>
      </c>
      <c r="AA47" s="228"/>
      <c r="AB47" s="229"/>
      <c r="AC47" s="230"/>
      <c r="AD47" s="296"/>
      <c r="AE47" s="231"/>
      <c r="AF47" s="232"/>
      <c r="AG47" s="230"/>
      <c r="AH47" s="379"/>
      <c r="AI47" s="380"/>
      <c r="AJ47" s="381"/>
      <c r="AK47" s="501"/>
      <c r="AL47" s="234">
        <f t="shared" si="1"/>
        <v>5500</v>
      </c>
      <c r="AM47" s="235">
        <f t="shared" si="2"/>
        <v>5500</v>
      </c>
      <c r="AN47" s="387"/>
      <c r="AO47" s="388"/>
    </row>
    <row r="48" spans="1:41" x14ac:dyDescent="0.25">
      <c r="A48" s="214" t="s">
        <v>113</v>
      </c>
      <c r="B48" s="288" t="s">
        <v>225</v>
      </c>
      <c r="C48" s="288" t="s">
        <v>261</v>
      </c>
      <c r="D48" s="135"/>
      <c r="E48" s="135" t="s">
        <v>114</v>
      </c>
      <c r="F48" s="215">
        <v>603260888</v>
      </c>
      <c r="G48" s="421" t="s">
        <v>353</v>
      </c>
      <c r="H48" s="217" t="s">
        <v>301</v>
      </c>
      <c r="I48" s="218">
        <f t="shared" si="0"/>
        <v>49</v>
      </c>
      <c r="J48" s="218">
        <v>11</v>
      </c>
      <c r="K48" s="242"/>
      <c r="L48" s="295">
        <v>1968</v>
      </c>
      <c r="M48" s="348"/>
      <c r="N48" s="274">
        <v>1500</v>
      </c>
      <c r="O48" s="476">
        <v>1500</v>
      </c>
      <c r="P48" s="477">
        <v>43307</v>
      </c>
      <c r="Q48" s="495">
        <v>2106328</v>
      </c>
      <c r="R48" s="274"/>
      <c r="S48" s="476"/>
      <c r="T48" s="477"/>
      <c r="U48" s="495"/>
      <c r="V48" s="274">
        <v>2000</v>
      </c>
      <c r="W48" s="476">
        <v>2000</v>
      </c>
      <c r="X48" s="477">
        <v>43307</v>
      </c>
      <c r="Y48" s="478">
        <v>2106328</v>
      </c>
      <c r="Z48" s="464"/>
      <c r="AA48" s="248"/>
      <c r="AB48" s="249"/>
      <c r="AC48" s="239"/>
      <c r="AD48" s="297"/>
      <c r="AE48" s="275"/>
      <c r="AF48" s="276"/>
      <c r="AG48" s="239"/>
      <c r="AH48" s="236"/>
      <c r="AI48" s="248"/>
      <c r="AJ48" s="249"/>
      <c r="AK48" s="502"/>
      <c r="AL48" s="236">
        <f t="shared" si="1"/>
        <v>3500</v>
      </c>
      <c r="AM48" s="277">
        <f t="shared" si="2"/>
        <v>3500</v>
      </c>
      <c r="AN48" s="236"/>
      <c r="AO48" s="239"/>
    </row>
    <row r="49" spans="1:42" x14ac:dyDescent="0.25">
      <c r="A49" s="259" t="s">
        <v>116</v>
      </c>
      <c r="B49" s="260" t="s">
        <v>226</v>
      </c>
      <c r="C49" s="260" t="s">
        <v>227</v>
      </c>
      <c r="D49" s="260"/>
      <c r="E49" s="260" t="s">
        <v>117</v>
      </c>
      <c r="F49" s="261">
        <v>724856661</v>
      </c>
      <c r="G49" s="262" t="s">
        <v>118</v>
      </c>
      <c r="H49" s="263" t="s">
        <v>301</v>
      </c>
      <c r="I49" s="264">
        <f t="shared" si="0"/>
        <v>21</v>
      </c>
      <c r="J49" s="264">
        <v>11</v>
      </c>
      <c r="K49" s="263" t="s">
        <v>330</v>
      </c>
      <c r="L49" s="265">
        <v>1996</v>
      </c>
      <c r="M49" s="346"/>
      <c r="N49" s="220">
        <v>1500</v>
      </c>
      <c r="O49" s="221">
        <v>1500</v>
      </c>
      <c r="P49" s="222">
        <v>43213</v>
      </c>
      <c r="Q49" s="316">
        <v>2106330</v>
      </c>
      <c r="R49" s="223"/>
      <c r="S49" s="224"/>
      <c r="T49" s="225"/>
      <c r="U49" s="323"/>
      <c r="V49" s="287">
        <v>1500</v>
      </c>
      <c r="W49" s="226">
        <v>1500</v>
      </c>
      <c r="X49" s="227">
        <v>43213</v>
      </c>
      <c r="Y49" s="326">
        <v>2106330</v>
      </c>
      <c r="Z49" s="463">
        <v>5</v>
      </c>
      <c r="AA49" s="228"/>
      <c r="AB49" s="229"/>
      <c r="AC49" s="230"/>
      <c r="AD49" s="296"/>
      <c r="AE49" s="231"/>
      <c r="AF49" s="232"/>
      <c r="AG49" s="230"/>
      <c r="AH49" s="379"/>
      <c r="AI49" s="380"/>
      <c r="AJ49" s="381"/>
      <c r="AK49" s="501"/>
      <c r="AL49" s="234">
        <f t="shared" si="1"/>
        <v>3000</v>
      </c>
      <c r="AM49" s="235">
        <f t="shared" si="2"/>
        <v>3000</v>
      </c>
      <c r="AN49" s="387"/>
      <c r="AO49" s="388"/>
    </row>
    <row r="50" spans="1:42" x14ac:dyDescent="0.25">
      <c r="A50" s="214" t="s">
        <v>119</v>
      </c>
      <c r="B50" s="135" t="s">
        <v>227</v>
      </c>
      <c r="C50" s="135" t="s">
        <v>275</v>
      </c>
      <c r="D50" s="135" t="s">
        <v>285</v>
      </c>
      <c r="E50" s="135" t="s">
        <v>331</v>
      </c>
      <c r="F50" s="215">
        <v>735755022</v>
      </c>
      <c r="G50" s="216" t="s">
        <v>120</v>
      </c>
      <c r="H50" s="217" t="s">
        <v>301</v>
      </c>
      <c r="I50" s="218">
        <f t="shared" si="0"/>
        <v>39</v>
      </c>
      <c r="J50" s="218">
        <v>11</v>
      </c>
      <c r="K50" s="217" t="s">
        <v>296</v>
      </c>
      <c r="L50" s="219">
        <v>1978</v>
      </c>
      <c r="M50" s="346"/>
      <c r="N50" s="236">
        <v>1500</v>
      </c>
      <c r="O50" s="248">
        <v>1500</v>
      </c>
      <c r="P50" s="249">
        <v>43188</v>
      </c>
      <c r="Q50" s="317" t="s">
        <v>364</v>
      </c>
      <c r="R50" s="274">
        <v>2000</v>
      </c>
      <c r="S50" s="248">
        <v>2000</v>
      </c>
      <c r="T50" s="249">
        <v>43188</v>
      </c>
      <c r="U50" s="317" t="s">
        <v>364</v>
      </c>
      <c r="V50" s="274"/>
      <c r="W50" s="248"/>
      <c r="X50" s="249"/>
      <c r="Y50" s="321"/>
      <c r="Z50" s="466" t="s">
        <v>399</v>
      </c>
      <c r="AA50" s="248"/>
      <c r="AB50" s="249"/>
      <c r="AC50" s="239"/>
      <c r="AD50" s="297"/>
      <c r="AE50" s="275"/>
      <c r="AF50" s="276"/>
      <c r="AG50" s="239"/>
      <c r="AH50" s="236"/>
      <c r="AI50" s="248"/>
      <c r="AJ50" s="249"/>
      <c r="AK50" s="502"/>
      <c r="AL50" s="236">
        <f t="shared" si="1"/>
        <v>3500</v>
      </c>
      <c r="AM50" s="277">
        <f t="shared" si="2"/>
        <v>3500</v>
      </c>
      <c r="AN50" s="236"/>
      <c r="AO50" s="239"/>
    </row>
    <row r="51" spans="1:42" x14ac:dyDescent="0.25">
      <c r="A51" s="259" t="s">
        <v>121</v>
      </c>
      <c r="B51" s="260" t="s">
        <v>228</v>
      </c>
      <c r="C51" s="260" t="s">
        <v>267</v>
      </c>
      <c r="D51" s="260"/>
      <c r="E51" s="260" t="s">
        <v>122</v>
      </c>
      <c r="F51" s="261">
        <v>731173786</v>
      </c>
      <c r="G51" s="262" t="s">
        <v>123</v>
      </c>
      <c r="H51" s="263" t="s">
        <v>301</v>
      </c>
      <c r="I51" s="264">
        <f t="shared" si="0"/>
        <v>57</v>
      </c>
      <c r="J51" s="264">
        <v>11</v>
      </c>
      <c r="K51" s="263" t="s">
        <v>332</v>
      </c>
      <c r="L51" s="265">
        <v>1960</v>
      </c>
      <c r="M51" s="346"/>
      <c r="N51" s="220">
        <v>1500</v>
      </c>
      <c r="O51" s="221">
        <v>1500</v>
      </c>
      <c r="P51" s="222">
        <v>43188</v>
      </c>
      <c r="Q51" s="316" t="s">
        <v>364</v>
      </c>
      <c r="R51" s="223">
        <v>2000</v>
      </c>
      <c r="S51" s="224">
        <v>2000</v>
      </c>
      <c r="T51" s="225">
        <v>43188</v>
      </c>
      <c r="U51" s="323" t="s">
        <v>364</v>
      </c>
      <c r="V51" s="287"/>
      <c r="W51" s="226"/>
      <c r="X51" s="227"/>
      <c r="Y51" s="326"/>
      <c r="Z51" s="465" t="s">
        <v>399</v>
      </c>
      <c r="AA51" s="228"/>
      <c r="AB51" s="229"/>
      <c r="AC51" s="230"/>
      <c r="AD51" s="296"/>
      <c r="AE51" s="231"/>
      <c r="AF51" s="232"/>
      <c r="AG51" s="230"/>
      <c r="AH51" s="379"/>
      <c r="AI51" s="380"/>
      <c r="AJ51" s="381"/>
      <c r="AK51" s="501"/>
      <c r="AL51" s="234">
        <f t="shared" si="1"/>
        <v>3500</v>
      </c>
      <c r="AM51" s="235">
        <f t="shared" si="2"/>
        <v>3500</v>
      </c>
      <c r="AN51" s="387"/>
      <c r="AO51" s="388"/>
    </row>
    <row r="52" spans="1:42" x14ac:dyDescent="0.25">
      <c r="A52" s="259" t="s">
        <v>126</v>
      </c>
      <c r="B52" s="260" t="s">
        <v>230</v>
      </c>
      <c r="C52" s="260" t="s">
        <v>276</v>
      </c>
      <c r="D52" s="260"/>
      <c r="E52" s="260" t="s">
        <v>127</v>
      </c>
      <c r="F52" s="261">
        <v>607228738</v>
      </c>
      <c r="G52" s="262" t="s">
        <v>128</v>
      </c>
      <c r="H52" s="263" t="s">
        <v>301</v>
      </c>
      <c r="I52" s="264">
        <f t="shared" si="0"/>
        <v>58</v>
      </c>
      <c r="J52" s="264">
        <v>11</v>
      </c>
      <c r="K52" s="263" t="s">
        <v>362</v>
      </c>
      <c r="L52" s="265">
        <v>1959</v>
      </c>
      <c r="M52" s="346"/>
      <c r="N52" s="220">
        <v>1500</v>
      </c>
      <c r="O52" s="221">
        <v>1500</v>
      </c>
      <c r="P52" s="222">
        <v>43188</v>
      </c>
      <c r="Q52" s="316" t="s">
        <v>364</v>
      </c>
      <c r="R52" s="281"/>
      <c r="S52" s="282"/>
      <c r="T52" s="283"/>
      <c r="U52" s="325"/>
      <c r="V52" s="287">
        <v>2200</v>
      </c>
      <c r="W52" s="226">
        <v>2200</v>
      </c>
      <c r="X52" s="227">
        <v>43188</v>
      </c>
      <c r="Y52" s="326" t="s">
        <v>364</v>
      </c>
      <c r="Z52" s="463"/>
      <c r="AA52" s="228"/>
      <c r="AB52" s="229"/>
      <c r="AC52" s="230"/>
      <c r="AD52" s="296"/>
      <c r="AE52" s="231"/>
      <c r="AF52" s="232"/>
      <c r="AG52" s="230"/>
      <c r="AH52" s="379"/>
      <c r="AI52" s="380"/>
      <c r="AJ52" s="381"/>
      <c r="AK52" s="501"/>
      <c r="AL52" s="234">
        <f t="shared" si="1"/>
        <v>3700</v>
      </c>
      <c r="AM52" s="235">
        <f t="shared" si="2"/>
        <v>3700</v>
      </c>
      <c r="AN52" s="387"/>
      <c r="AO52" s="388"/>
    </row>
    <row r="53" spans="1:42" x14ac:dyDescent="0.25">
      <c r="A53" s="214" t="s">
        <v>129</v>
      </c>
      <c r="B53" s="288" t="s">
        <v>277</v>
      </c>
      <c r="C53" s="288" t="s">
        <v>231</v>
      </c>
      <c r="D53" s="135"/>
      <c r="E53" s="135" t="s">
        <v>130</v>
      </c>
      <c r="F53" s="215">
        <v>608713068</v>
      </c>
      <c r="G53" s="421" t="s">
        <v>131</v>
      </c>
      <c r="H53" s="217" t="s">
        <v>301</v>
      </c>
      <c r="I53" s="218">
        <f t="shared" si="0"/>
        <v>48</v>
      </c>
      <c r="J53" s="218">
        <v>11</v>
      </c>
      <c r="K53" s="217"/>
      <c r="L53" s="219">
        <v>1969</v>
      </c>
      <c r="M53" s="346"/>
      <c r="N53" s="274">
        <v>1500</v>
      </c>
      <c r="O53" s="248">
        <v>1500</v>
      </c>
      <c r="P53" s="249">
        <v>43490</v>
      </c>
      <c r="Q53" s="317">
        <v>2106310</v>
      </c>
      <c r="R53" s="274"/>
      <c r="S53" s="248"/>
      <c r="T53" s="249"/>
      <c r="U53" s="317"/>
      <c r="V53" s="274"/>
      <c r="W53" s="248"/>
      <c r="X53" s="249"/>
      <c r="Y53" s="321"/>
      <c r="Z53" s="464">
        <v>5</v>
      </c>
      <c r="AA53" s="248"/>
      <c r="AB53" s="249"/>
      <c r="AC53" s="239"/>
      <c r="AD53" s="297"/>
      <c r="AE53" s="275"/>
      <c r="AF53" s="276"/>
      <c r="AG53" s="239"/>
      <c r="AH53" s="236"/>
      <c r="AI53" s="248"/>
      <c r="AJ53" s="249"/>
      <c r="AK53" s="502"/>
      <c r="AL53" s="236">
        <f t="shared" si="1"/>
        <v>1500</v>
      </c>
      <c r="AM53" s="277">
        <f t="shared" si="2"/>
        <v>1500</v>
      </c>
      <c r="AN53" s="236"/>
      <c r="AO53" s="239"/>
    </row>
    <row r="54" spans="1:42" x14ac:dyDescent="0.25">
      <c r="A54" s="259" t="s">
        <v>132</v>
      </c>
      <c r="B54" s="260" t="s">
        <v>232</v>
      </c>
      <c r="C54" s="260" t="s">
        <v>266</v>
      </c>
      <c r="D54" s="260"/>
      <c r="E54" s="260" t="s">
        <v>133</v>
      </c>
      <c r="F54" s="261">
        <v>602745467</v>
      </c>
      <c r="G54" s="266"/>
      <c r="H54" s="263"/>
      <c r="I54" s="264">
        <f t="shared" si="0"/>
        <v>53</v>
      </c>
      <c r="J54" s="264">
        <v>11</v>
      </c>
      <c r="K54" s="263"/>
      <c r="L54" s="265">
        <v>1964</v>
      </c>
      <c r="M54" s="346"/>
      <c r="N54" s="284">
        <v>1500</v>
      </c>
      <c r="O54" s="221">
        <v>1500</v>
      </c>
      <c r="P54" s="222">
        <v>43307</v>
      </c>
      <c r="Q54" s="316">
        <v>2106343</v>
      </c>
      <c r="R54" s="223"/>
      <c r="S54" s="224"/>
      <c r="T54" s="225"/>
      <c r="U54" s="323"/>
      <c r="V54" s="287"/>
      <c r="W54" s="226"/>
      <c r="X54" s="227"/>
      <c r="Y54" s="326"/>
      <c r="Z54" s="463">
        <v>5</v>
      </c>
      <c r="AA54" s="228"/>
      <c r="AB54" s="229"/>
      <c r="AC54" s="230"/>
      <c r="AD54" s="296"/>
      <c r="AE54" s="231"/>
      <c r="AF54" s="232"/>
      <c r="AG54" s="230"/>
      <c r="AH54" s="379"/>
      <c r="AI54" s="380"/>
      <c r="AJ54" s="381"/>
      <c r="AK54" s="501"/>
      <c r="AL54" s="234">
        <f t="shared" si="1"/>
        <v>1500</v>
      </c>
      <c r="AM54" s="235">
        <f t="shared" si="2"/>
        <v>1500</v>
      </c>
      <c r="AN54" s="387"/>
      <c r="AO54" s="388"/>
    </row>
    <row r="55" spans="1:42" x14ac:dyDescent="0.25">
      <c r="A55" s="214" t="s">
        <v>134</v>
      </c>
      <c r="B55" s="288" t="s">
        <v>205</v>
      </c>
      <c r="C55" s="288" t="s">
        <v>278</v>
      </c>
      <c r="D55" s="135"/>
      <c r="E55" s="135" t="s">
        <v>33</v>
      </c>
      <c r="F55" s="215">
        <v>608077674</v>
      </c>
      <c r="G55" s="216" t="s">
        <v>135</v>
      </c>
      <c r="H55" s="217" t="s">
        <v>301</v>
      </c>
      <c r="I55" s="218">
        <f t="shared" si="0"/>
        <v>28</v>
      </c>
      <c r="J55" s="218">
        <v>11</v>
      </c>
      <c r="K55" s="217" t="s">
        <v>297</v>
      </c>
      <c r="L55" s="219">
        <v>1989</v>
      </c>
      <c r="M55" s="346"/>
      <c r="N55" s="274">
        <v>1500</v>
      </c>
      <c r="O55" s="248">
        <v>1500</v>
      </c>
      <c r="P55" s="249">
        <v>43290</v>
      </c>
      <c r="Q55" s="317" t="s">
        <v>405</v>
      </c>
      <c r="R55" s="274"/>
      <c r="S55" s="248"/>
      <c r="T55" s="249"/>
      <c r="U55" s="317"/>
      <c r="V55" s="274"/>
      <c r="W55" s="248"/>
      <c r="X55" s="249"/>
      <c r="Y55" s="321"/>
      <c r="Z55" s="464"/>
      <c r="AA55" s="248"/>
      <c r="AB55" s="249"/>
      <c r="AC55" s="239"/>
      <c r="AD55" s="297"/>
      <c r="AE55" s="275"/>
      <c r="AF55" s="276"/>
      <c r="AG55" s="239"/>
      <c r="AH55" s="236"/>
      <c r="AI55" s="248"/>
      <c r="AJ55" s="249"/>
      <c r="AK55" s="502"/>
      <c r="AL55" s="236">
        <f t="shared" si="1"/>
        <v>1500</v>
      </c>
      <c r="AM55" s="277">
        <f t="shared" si="2"/>
        <v>1500</v>
      </c>
      <c r="AN55" s="236"/>
      <c r="AO55" s="239"/>
    </row>
    <row r="56" spans="1:42" x14ac:dyDescent="0.25">
      <c r="A56" s="259" t="s">
        <v>136</v>
      </c>
      <c r="B56" s="289" t="s">
        <v>233</v>
      </c>
      <c r="C56" s="289" t="s">
        <v>279</v>
      </c>
      <c r="D56" s="260"/>
      <c r="E56" s="260" t="s">
        <v>137</v>
      </c>
      <c r="F56" s="261">
        <v>775409271</v>
      </c>
      <c r="G56" s="421" t="s">
        <v>138</v>
      </c>
      <c r="H56" s="263" t="s">
        <v>301</v>
      </c>
      <c r="I56" s="264">
        <f t="shared" si="0"/>
        <v>2017</v>
      </c>
      <c r="J56" s="264"/>
      <c r="K56" s="263"/>
      <c r="L56" s="265"/>
      <c r="M56" s="346"/>
      <c r="N56" s="290">
        <v>1500</v>
      </c>
      <c r="O56" s="291">
        <v>2500</v>
      </c>
      <c r="P56" s="292">
        <v>43209</v>
      </c>
      <c r="Q56" s="320">
        <v>6602257120</v>
      </c>
      <c r="R56" s="223"/>
      <c r="S56" s="224"/>
      <c r="T56" s="225"/>
      <c r="U56" s="323"/>
      <c r="V56" s="287"/>
      <c r="W56" s="226"/>
      <c r="X56" s="227"/>
      <c r="Y56" s="326"/>
      <c r="Z56" s="465">
        <v>5</v>
      </c>
      <c r="AA56" s="228"/>
      <c r="AB56" s="229"/>
      <c r="AC56" s="230"/>
      <c r="AD56" s="296"/>
      <c r="AE56" s="231"/>
      <c r="AF56" s="232"/>
      <c r="AG56" s="230"/>
      <c r="AH56" s="379"/>
      <c r="AI56" s="380"/>
      <c r="AJ56" s="381"/>
      <c r="AK56" s="501"/>
      <c r="AL56" s="234">
        <f t="shared" si="1"/>
        <v>1500</v>
      </c>
      <c r="AM56" s="235">
        <f t="shared" si="2"/>
        <v>2500</v>
      </c>
      <c r="AN56" s="387"/>
      <c r="AO56" s="388"/>
    </row>
    <row r="57" spans="1:42" x14ac:dyDescent="0.25">
      <c r="A57" s="214" t="s">
        <v>139</v>
      </c>
      <c r="B57" s="288" t="s">
        <v>222</v>
      </c>
      <c r="C57" s="288" t="s">
        <v>280</v>
      </c>
      <c r="D57" s="135"/>
      <c r="E57" s="135" t="s">
        <v>33</v>
      </c>
      <c r="F57" s="215">
        <v>777343007</v>
      </c>
      <c r="G57" s="216" t="s">
        <v>140</v>
      </c>
      <c r="H57" s="217" t="s">
        <v>301</v>
      </c>
      <c r="I57" s="218">
        <f t="shared" si="0"/>
        <v>51</v>
      </c>
      <c r="J57" s="218">
        <v>12</v>
      </c>
      <c r="K57" s="217"/>
      <c r="L57" s="219">
        <v>1966</v>
      </c>
      <c r="M57" s="346"/>
      <c r="N57" s="285">
        <v>0</v>
      </c>
      <c r="O57" s="248"/>
      <c r="P57" s="249"/>
      <c r="Q57" s="317"/>
      <c r="R57" s="274"/>
      <c r="S57" s="248"/>
      <c r="T57" s="249"/>
      <c r="U57" s="317"/>
      <c r="V57" s="274"/>
      <c r="W57" s="248"/>
      <c r="X57" s="249"/>
      <c r="Y57" s="321"/>
      <c r="Z57" s="464"/>
      <c r="AA57" s="248"/>
      <c r="AB57" s="249"/>
      <c r="AC57" s="241" t="s">
        <v>307</v>
      </c>
      <c r="AD57" s="297"/>
      <c r="AE57" s="275"/>
      <c r="AF57" s="276"/>
      <c r="AG57" s="241" t="s">
        <v>307</v>
      </c>
      <c r="AH57" s="236"/>
      <c r="AI57" s="248"/>
      <c r="AJ57" s="249"/>
      <c r="AK57" s="502"/>
      <c r="AL57" s="236">
        <f t="shared" si="1"/>
        <v>0</v>
      </c>
      <c r="AM57" s="277">
        <f t="shared" si="2"/>
        <v>0</v>
      </c>
      <c r="AN57" s="236"/>
      <c r="AO57" s="239"/>
    </row>
    <row r="58" spans="1:42" x14ac:dyDescent="0.25">
      <c r="A58" s="259" t="s">
        <v>141</v>
      </c>
      <c r="B58" s="260" t="s">
        <v>200</v>
      </c>
      <c r="C58" s="260" t="s">
        <v>253</v>
      </c>
      <c r="D58" s="260" t="s">
        <v>333</v>
      </c>
      <c r="E58" s="260" t="s">
        <v>169</v>
      </c>
      <c r="F58" s="261">
        <v>606768407</v>
      </c>
      <c r="G58" s="262" t="s">
        <v>142</v>
      </c>
      <c r="H58" s="263" t="s">
        <v>301</v>
      </c>
      <c r="I58" s="264">
        <f t="shared" si="0"/>
        <v>45</v>
      </c>
      <c r="J58" s="264">
        <v>11</v>
      </c>
      <c r="K58" s="263" t="s">
        <v>298</v>
      </c>
      <c r="L58" s="265">
        <v>1972</v>
      </c>
      <c r="M58" s="347"/>
      <c r="N58" s="220">
        <v>1500</v>
      </c>
      <c r="O58" s="221">
        <v>1500</v>
      </c>
      <c r="P58" s="222">
        <v>43234</v>
      </c>
      <c r="Q58" s="322">
        <v>2106348</v>
      </c>
      <c r="R58" s="223">
        <v>2000</v>
      </c>
      <c r="S58" s="224">
        <v>2000</v>
      </c>
      <c r="T58" s="225">
        <v>43234</v>
      </c>
      <c r="U58" s="323">
        <v>2106348</v>
      </c>
      <c r="V58" s="287"/>
      <c r="W58" s="226"/>
      <c r="X58" s="227"/>
      <c r="Y58" s="326"/>
      <c r="Z58" s="471" t="s">
        <v>400</v>
      </c>
      <c r="AA58" s="228"/>
      <c r="AB58" s="229"/>
      <c r="AC58" s="250" t="s">
        <v>308</v>
      </c>
      <c r="AD58" s="296"/>
      <c r="AE58" s="231"/>
      <c r="AF58" s="232"/>
      <c r="AG58" s="250" t="s">
        <v>308</v>
      </c>
      <c r="AH58" s="379">
        <v>400</v>
      </c>
      <c r="AI58" s="380">
        <v>400</v>
      </c>
      <c r="AJ58" s="381">
        <v>43503</v>
      </c>
      <c r="AK58" s="501">
        <v>2106348</v>
      </c>
      <c r="AL58" s="234">
        <f t="shared" si="1"/>
        <v>3900</v>
      </c>
      <c r="AM58" s="235">
        <f t="shared" si="2"/>
        <v>3900</v>
      </c>
      <c r="AN58" s="387"/>
      <c r="AO58" s="388" t="s">
        <v>409</v>
      </c>
      <c r="AP58" s="8" t="s">
        <v>411</v>
      </c>
    </row>
    <row r="59" spans="1:42" x14ac:dyDescent="0.25">
      <c r="A59" s="214" t="s">
        <v>143</v>
      </c>
      <c r="B59" s="135" t="s">
        <v>200</v>
      </c>
      <c r="C59" s="135" t="s">
        <v>281</v>
      </c>
      <c r="D59" s="135"/>
      <c r="E59" s="135" t="s">
        <v>169</v>
      </c>
      <c r="F59" s="215">
        <v>724354012</v>
      </c>
      <c r="G59" s="242"/>
      <c r="H59" s="217"/>
      <c r="I59" s="218">
        <f t="shared" si="0"/>
        <v>12</v>
      </c>
      <c r="J59" s="218">
        <v>21</v>
      </c>
      <c r="K59" s="217" t="s">
        <v>299</v>
      </c>
      <c r="L59" s="219">
        <v>2005</v>
      </c>
      <c r="M59" s="346"/>
      <c r="N59" s="236">
        <v>50</v>
      </c>
      <c r="O59" s="248">
        <v>50</v>
      </c>
      <c r="P59" s="249">
        <v>43234</v>
      </c>
      <c r="Q59" s="321">
        <v>2106349</v>
      </c>
      <c r="R59" s="274"/>
      <c r="S59" s="248"/>
      <c r="T59" s="249"/>
      <c r="U59" s="317"/>
      <c r="V59" s="274"/>
      <c r="W59" s="248"/>
      <c r="X59" s="249"/>
      <c r="Y59" s="321"/>
      <c r="Z59" s="464"/>
      <c r="AA59" s="248"/>
      <c r="AB59" s="249"/>
      <c r="AC59" s="245" t="s">
        <v>306</v>
      </c>
      <c r="AD59" s="297"/>
      <c r="AE59" s="275"/>
      <c r="AF59" s="276"/>
      <c r="AG59" s="245" t="s">
        <v>306</v>
      </c>
      <c r="AH59" s="236">
        <v>200</v>
      </c>
      <c r="AI59" s="248">
        <v>200</v>
      </c>
      <c r="AJ59" s="249">
        <v>43503</v>
      </c>
      <c r="AK59" s="502">
        <v>2106348</v>
      </c>
      <c r="AL59" s="236">
        <f t="shared" si="1"/>
        <v>250</v>
      </c>
      <c r="AM59" s="277">
        <f t="shared" si="2"/>
        <v>250</v>
      </c>
      <c r="AN59" s="236"/>
      <c r="AO59" s="239"/>
    </row>
    <row r="60" spans="1:42" x14ac:dyDescent="0.25">
      <c r="A60" s="259" t="s">
        <v>144</v>
      </c>
      <c r="B60" s="260" t="s">
        <v>234</v>
      </c>
      <c r="C60" s="260" t="s">
        <v>282</v>
      </c>
      <c r="D60" s="260"/>
      <c r="E60" s="260" t="s">
        <v>145</v>
      </c>
      <c r="F60" s="261">
        <v>737120143</v>
      </c>
      <c r="G60" s="262" t="s">
        <v>146</v>
      </c>
      <c r="H60" s="263" t="s">
        <v>301</v>
      </c>
      <c r="I60" s="264">
        <f t="shared" si="0"/>
        <v>53</v>
      </c>
      <c r="J60" s="264"/>
      <c r="K60" s="263" t="s">
        <v>297</v>
      </c>
      <c r="L60" s="265">
        <v>1964</v>
      </c>
      <c r="M60" s="346"/>
      <c r="N60" s="220">
        <v>1500</v>
      </c>
      <c r="O60" s="221">
        <v>1500</v>
      </c>
      <c r="P60" s="222">
        <v>43188</v>
      </c>
      <c r="Q60" s="322" t="s">
        <v>364</v>
      </c>
      <c r="R60" s="223"/>
      <c r="S60" s="224"/>
      <c r="T60" s="225"/>
      <c r="U60" s="323"/>
      <c r="V60" s="287"/>
      <c r="W60" s="226"/>
      <c r="X60" s="227"/>
      <c r="Y60" s="326"/>
      <c r="Z60" s="463">
        <v>5</v>
      </c>
      <c r="AA60" s="228"/>
      <c r="AB60" s="229"/>
      <c r="AC60" s="230"/>
      <c r="AD60" s="296"/>
      <c r="AE60" s="231"/>
      <c r="AF60" s="232"/>
      <c r="AG60" s="230"/>
      <c r="AH60" s="379"/>
      <c r="AI60" s="380"/>
      <c r="AJ60" s="381"/>
      <c r="AK60" s="501"/>
      <c r="AL60" s="234">
        <f t="shared" si="1"/>
        <v>1500</v>
      </c>
      <c r="AM60" s="235">
        <f t="shared" si="2"/>
        <v>1500</v>
      </c>
      <c r="AN60" s="387"/>
      <c r="AO60" s="388"/>
    </row>
    <row r="61" spans="1:42" x14ac:dyDescent="0.25">
      <c r="A61" s="214" t="s">
        <v>147</v>
      </c>
      <c r="B61" s="135" t="s">
        <v>235</v>
      </c>
      <c r="C61" s="135" t="s">
        <v>261</v>
      </c>
      <c r="D61" s="135"/>
      <c r="E61" s="135" t="s">
        <v>148</v>
      </c>
      <c r="F61" s="215">
        <v>739800444</v>
      </c>
      <c r="G61" s="216" t="s">
        <v>149</v>
      </c>
      <c r="H61" s="217" t="s">
        <v>301</v>
      </c>
      <c r="I61" s="218">
        <f t="shared" si="0"/>
        <v>38</v>
      </c>
      <c r="J61" s="218">
        <v>11</v>
      </c>
      <c r="K61" s="217" t="s">
        <v>300</v>
      </c>
      <c r="L61" s="219">
        <v>1979</v>
      </c>
      <c r="M61" s="346"/>
      <c r="N61" s="236">
        <v>1500</v>
      </c>
      <c r="O61" s="248">
        <v>1500</v>
      </c>
      <c r="P61" s="249">
        <v>43193</v>
      </c>
      <c r="Q61" s="321">
        <v>2106351</v>
      </c>
      <c r="R61" s="274"/>
      <c r="S61" s="248"/>
      <c r="T61" s="249"/>
      <c r="U61" s="317"/>
      <c r="V61" s="274"/>
      <c r="W61" s="248"/>
      <c r="X61" s="249"/>
      <c r="Y61" s="321"/>
      <c r="Z61" s="464"/>
      <c r="AA61" s="248"/>
      <c r="AB61" s="249"/>
      <c r="AC61" s="241"/>
      <c r="AD61" s="297"/>
      <c r="AE61" s="275"/>
      <c r="AF61" s="276"/>
      <c r="AG61" s="241"/>
      <c r="AH61" s="236"/>
      <c r="AI61" s="248"/>
      <c r="AJ61" s="249"/>
      <c r="AK61" s="502"/>
      <c r="AL61" s="236">
        <f t="shared" si="1"/>
        <v>1500</v>
      </c>
      <c r="AM61" s="277">
        <f t="shared" si="2"/>
        <v>1500</v>
      </c>
      <c r="AN61" s="236"/>
      <c r="AO61" s="239"/>
    </row>
    <row r="62" spans="1:42" x14ac:dyDescent="0.25">
      <c r="A62" s="259" t="s">
        <v>150</v>
      </c>
      <c r="B62" s="260" t="s">
        <v>236</v>
      </c>
      <c r="C62" s="260" t="s">
        <v>275</v>
      </c>
      <c r="D62" s="260"/>
      <c r="E62" s="260" t="s">
        <v>151</v>
      </c>
      <c r="F62" s="261">
        <v>606624648</v>
      </c>
      <c r="G62" s="262" t="s">
        <v>334</v>
      </c>
      <c r="H62" s="263"/>
      <c r="I62" s="264">
        <f t="shared" si="0"/>
        <v>62</v>
      </c>
      <c r="J62" s="264">
        <v>11</v>
      </c>
      <c r="K62" s="263" t="s">
        <v>335</v>
      </c>
      <c r="L62" s="265">
        <v>1955</v>
      </c>
      <c r="M62" s="347"/>
      <c r="N62" s="220">
        <v>1500</v>
      </c>
      <c r="O62" s="221">
        <v>1500</v>
      </c>
      <c r="P62" s="222">
        <v>43188</v>
      </c>
      <c r="Q62" s="322" t="s">
        <v>364</v>
      </c>
      <c r="R62" s="223">
        <v>2000</v>
      </c>
      <c r="S62" s="224">
        <v>2000</v>
      </c>
      <c r="T62" s="225">
        <v>43188</v>
      </c>
      <c r="U62" s="324" t="s">
        <v>364</v>
      </c>
      <c r="V62" s="287"/>
      <c r="W62" s="226"/>
      <c r="X62" s="227"/>
      <c r="Y62" s="326"/>
      <c r="Z62" s="471">
        <v>5</v>
      </c>
      <c r="AA62" s="228"/>
      <c r="AB62" s="229"/>
      <c r="AC62" s="250" t="s">
        <v>402</v>
      </c>
      <c r="AD62" s="296"/>
      <c r="AE62" s="231"/>
      <c r="AF62" s="232"/>
      <c r="AG62" s="250"/>
      <c r="AH62" s="379"/>
      <c r="AI62" s="380"/>
      <c r="AJ62" s="381"/>
      <c r="AK62" s="501"/>
      <c r="AL62" s="234">
        <f t="shared" si="1"/>
        <v>3500</v>
      </c>
      <c r="AM62" s="235">
        <f t="shared" si="2"/>
        <v>3500</v>
      </c>
      <c r="AN62" s="387"/>
      <c r="AO62" s="388"/>
    </row>
    <row r="63" spans="1:42" x14ac:dyDescent="0.25">
      <c r="A63" s="214" t="s">
        <v>152</v>
      </c>
      <c r="B63" s="288" t="s">
        <v>237</v>
      </c>
      <c r="C63" s="288" t="s">
        <v>283</v>
      </c>
      <c r="D63" s="135"/>
      <c r="E63" s="135" t="s">
        <v>153</v>
      </c>
      <c r="F63" s="215">
        <v>603866395</v>
      </c>
      <c r="G63" s="421" t="s">
        <v>368</v>
      </c>
      <c r="H63" s="217" t="s">
        <v>301</v>
      </c>
      <c r="I63" s="218">
        <f t="shared" si="0"/>
        <v>2017</v>
      </c>
      <c r="J63" s="218">
        <v>11</v>
      </c>
      <c r="K63" s="217"/>
      <c r="L63" s="219"/>
      <c r="M63" s="347"/>
      <c r="N63" s="274">
        <v>1500</v>
      </c>
      <c r="O63" s="248">
        <v>1500</v>
      </c>
      <c r="P63" s="249">
        <v>43251</v>
      </c>
      <c r="Q63" s="321">
        <v>2106353</v>
      </c>
      <c r="R63" s="462">
        <v>2000</v>
      </c>
      <c r="S63" s="489"/>
      <c r="T63" s="490"/>
      <c r="U63" s="491"/>
      <c r="V63" s="274">
        <v>2000</v>
      </c>
      <c r="W63" s="248">
        <v>2000</v>
      </c>
      <c r="X63" s="249">
        <v>43251</v>
      </c>
      <c r="Y63" s="321">
        <v>2106353</v>
      </c>
      <c r="Z63" s="469"/>
      <c r="AA63" s="248"/>
      <c r="AB63" s="249"/>
      <c r="AC63" s="245"/>
      <c r="AD63" s="297"/>
      <c r="AE63" s="275"/>
      <c r="AF63" s="276"/>
      <c r="AG63" s="245"/>
      <c r="AH63" s="236"/>
      <c r="AI63" s="248"/>
      <c r="AJ63" s="249"/>
      <c r="AK63" s="502"/>
      <c r="AL63" s="236">
        <f t="shared" si="1"/>
        <v>5500</v>
      </c>
      <c r="AM63" s="277">
        <f t="shared" si="2"/>
        <v>3500</v>
      </c>
      <c r="AN63" s="236"/>
      <c r="AO63" s="239"/>
    </row>
    <row r="64" spans="1:42" x14ac:dyDescent="0.25">
      <c r="A64" s="259" t="s">
        <v>155</v>
      </c>
      <c r="B64" s="260" t="s">
        <v>238</v>
      </c>
      <c r="C64" s="260" t="s">
        <v>270</v>
      </c>
      <c r="D64" s="260"/>
      <c r="E64" s="260" t="s">
        <v>156</v>
      </c>
      <c r="F64" s="261">
        <v>608334452</v>
      </c>
      <c r="G64" s="266"/>
      <c r="H64" s="263"/>
      <c r="I64" s="264">
        <f t="shared" si="0"/>
        <v>2017</v>
      </c>
      <c r="J64" s="264">
        <v>11</v>
      </c>
      <c r="K64" s="263"/>
      <c r="L64" s="265"/>
      <c r="M64" s="346"/>
      <c r="N64" s="220">
        <v>1500</v>
      </c>
      <c r="O64" s="221">
        <v>1500</v>
      </c>
      <c r="P64" s="222">
        <v>43202</v>
      </c>
      <c r="Q64" s="322" t="s">
        <v>381</v>
      </c>
      <c r="R64" s="223"/>
      <c r="S64" s="224"/>
      <c r="T64" s="225"/>
      <c r="U64" s="323"/>
      <c r="V64" s="287">
        <v>2400</v>
      </c>
      <c r="W64" s="226">
        <v>2400</v>
      </c>
      <c r="X64" s="227">
        <v>43202</v>
      </c>
      <c r="Y64" s="326" t="s">
        <v>381</v>
      </c>
      <c r="Z64" s="463">
        <v>5</v>
      </c>
      <c r="AA64" s="228"/>
      <c r="AB64" s="229"/>
      <c r="AC64" s="251"/>
      <c r="AD64" s="296"/>
      <c r="AE64" s="231"/>
      <c r="AF64" s="232"/>
      <c r="AG64" s="251"/>
      <c r="AH64" s="379"/>
      <c r="AI64" s="380"/>
      <c r="AJ64" s="381"/>
      <c r="AK64" s="501"/>
      <c r="AL64" s="234">
        <f t="shared" si="1"/>
        <v>3900</v>
      </c>
      <c r="AM64" s="235">
        <f t="shared" si="2"/>
        <v>3900</v>
      </c>
      <c r="AN64" s="387"/>
      <c r="AO64" s="388"/>
    </row>
    <row r="65" spans="1:41" x14ac:dyDescent="0.25">
      <c r="A65" s="214" t="s">
        <v>157</v>
      </c>
      <c r="B65" s="135" t="s">
        <v>239</v>
      </c>
      <c r="C65" s="135" t="s">
        <v>247</v>
      </c>
      <c r="D65" s="135"/>
      <c r="E65" s="135" t="s">
        <v>158</v>
      </c>
      <c r="F65" s="215">
        <v>602762303</v>
      </c>
      <c r="G65" s="242"/>
      <c r="H65" s="217"/>
      <c r="I65" s="218">
        <f t="shared" si="0"/>
        <v>2017</v>
      </c>
      <c r="J65" s="218">
        <v>11</v>
      </c>
      <c r="K65" s="217"/>
      <c r="L65" s="219"/>
      <c r="M65" s="347"/>
      <c r="N65" s="236">
        <v>1500</v>
      </c>
      <c r="O65" s="248">
        <v>1500</v>
      </c>
      <c r="P65" s="249">
        <v>43202</v>
      </c>
      <c r="Q65" s="321">
        <v>2106356</v>
      </c>
      <c r="R65" s="274"/>
      <c r="S65" s="248"/>
      <c r="T65" s="249"/>
      <c r="U65" s="319"/>
      <c r="V65" s="274"/>
      <c r="W65" s="248"/>
      <c r="X65" s="249"/>
      <c r="Y65" s="321"/>
      <c r="Z65" s="469"/>
      <c r="AA65" s="248"/>
      <c r="AB65" s="249"/>
      <c r="AC65" s="280"/>
      <c r="AD65" s="297"/>
      <c r="AE65" s="275"/>
      <c r="AF65" s="276"/>
      <c r="AG65" s="278"/>
      <c r="AH65" s="236"/>
      <c r="AI65" s="248"/>
      <c r="AJ65" s="249"/>
      <c r="AK65" s="502"/>
      <c r="AL65" s="236">
        <f t="shared" si="1"/>
        <v>1500</v>
      </c>
      <c r="AM65" s="277">
        <f t="shared" si="2"/>
        <v>1500</v>
      </c>
      <c r="AN65" s="236"/>
      <c r="AO65" s="239"/>
    </row>
    <row r="66" spans="1:41" x14ac:dyDescent="0.25">
      <c r="A66" s="259" t="s">
        <v>159</v>
      </c>
      <c r="B66" s="260" t="s">
        <v>240</v>
      </c>
      <c r="C66" s="260" t="s">
        <v>282</v>
      </c>
      <c r="D66" s="260"/>
      <c r="E66" s="260" t="s">
        <v>336</v>
      </c>
      <c r="F66" s="261">
        <v>604255451</v>
      </c>
      <c r="G66" s="266"/>
      <c r="H66" s="263"/>
      <c r="I66" s="264">
        <f t="shared" si="0"/>
        <v>2017</v>
      </c>
      <c r="J66" s="264">
        <v>11</v>
      </c>
      <c r="K66" s="263"/>
      <c r="L66" s="265"/>
      <c r="M66" s="346"/>
      <c r="N66" s="220">
        <v>1500</v>
      </c>
      <c r="O66" s="221">
        <v>1500</v>
      </c>
      <c r="P66" s="222">
        <v>43200</v>
      </c>
      <c r="Q66" s="322">
        <v>2106357</v>
      </c>
      <c r="R66" s="223">
        <v>2000</v>
      </c>
      <c r="S66" s="224">
        <v>2000</v>
      </c>
      <c r="T66" s="225">
        <v>43200</v>
      </c>
      <c r="U66" s="323">
        <v>2106357</v>
      </c>
      <c r="V66" s="287">
        <v>3000</v>
      </c>
      <c r="W66" s="226">
        <v>3000</v>
      </c>
      <c r="X66" s="227">
        <v>43200</v>
      </c>
      <c r="Y66" s="326">
        <v>2106357</v>
      </c>
      <c r="Z66" s="463"/>
      <c r="AA66" s="228"/>
      <c r="AB66" s="229"/>
      <c r="AC66" s="230"/>
      <c r="AD66" s="296"/>
      <c r="AE66" s="231"/>
      <c r="AF66" s="232"/>
      <c r="AG66" s="230"/>
      <c r="AH66" s="379"/>
      <c r="AI66" s="380"/>
      <c r="AJ66" s="381"/>
      <c r="AK66" s="501"/>
      <c r="AL66" s="234">
        <f t="shared" si="1"/>
        <v>6500</v>
      </c>
      <c r="AM66" s="235">
        <f t="shared" si="2"/>
        <v>6500</v>
      </c>
      <c r="AN66" s="387">
        <v>5000</v>
      </c>
      <c r="AO66" s="388" t="s">
        <v>410</v>
      </c>
    </row>
    <row r="67" spans="1:41" x14ac:dyDescent="0.25">
      <c r="A67" s="214" t="s">
        <v>160</v>
      </c>
      <c r="B67" s="135" t="s">
        <v>227</v>
      </c>
      <c r="C67" s="135" t="s">
        <v>284</v>
      </c>
      <c r="D67" s="135"/>
      <c r="E67" s="135" t="s">
        <v>337</v>
      </c>
      <c r="F67" s="215">
        <v>777901650</v>
      </c>
      <c r="G67" s="216" t="s">
        <v>161</v>
      </c>
      <c r="H67" s="217" t="s">
        <v>301</v>
      </c>
      <c r="I67" s="218">
        <f t="shared" si="0"/>
        <v>45</v>
      </c>
      <c r="J67" s="218">
        <v>11</v>
      </c>
      <c r="K67" s="217" t="s">
        <v>338</v>
      </c>
      <c r="L67" s="219">
        <v>1972</v>
      </c>
      <c r="M67" s="346"/>
      <c r="N67" s="274">
        <v>1500</v>
      </c>
      <c r="O67" s="248">
        <v>1500</v>
      </c>
      <c r="P67" s="249">
        <v>43196</v>
      </c>
      <c r="Q67" s="321">
        <v>2106358</v>
      </c>
      <c r="R67" s="274">
        <v>2000</v>
      </c>
      <c r="S67" s="248">
        <v>2000</v>
      </c>
      <c r="T67" s="249">
        <v>43196</v>
      </c>
      <c r="U67" s="317">
        <v>2106358</v>
      </c>
      <c r="V67" s="274"/>
      <c r="W67" s="248"/>
      <c r="X67" s="249"/>
      <c r="Y67" s="321"/>
      <c r="Z67" s="466" t="s">
        <v>399</v>
      </c>
      <c r="AA67" s="248"/>
      <c r="AB67" s="249"/>
      <c r="AC67" s="239"/>
      <c r="AD67" s="297"/>
      <c r="AE67" s="275"/>
      <c r="AF67" s="276"/>
      <c r="AG67" s="239"/>
      <c r="AH67" s="236"/>
      <c r="AI67" s="248"/>
      <c r="AJ67" s="249"/>
      <c r="AK67" s="502"/>
      <c r="AL67" s="236">
        <f t="shared" si="1"/>
        <v>3500</v>
      </c>
      <c r="AM67" s="277">
        <f t="shared" si="2"/>
        <v>3500</v>
      </c>
      <c r="AN67" s="236"/>
      <c r="AO67" s="239"/>
    </row>
    <row r="68" spans="1:41" x14ac:dyDescent="0.25">
      <c r="A68" s="259" t="s">
        <v>162</v>
      </c>
      <c r="B68" s="260" t="s">
        <v>241</v>
      </c>
      <c r="C68" s="260" t="s">
        <v>270</v>
      </c>
      <c r="D68" s="260"/>
      <c r="E68" s="260" t="s">
        <v>339</v>
      </c>
      <c r="F68" s="261">
        <v>777028099</v>
      </c>
      <c r="G68" s="262" t="s">
        <v>340</v>
      </c>
      <c r="H68" s="263"/>
      <c r="I68" s="264">
        <f>2017-L68</f>
        <v>36</v>
      </c>
      <c r="J68" s="264">
        <v>11</v>
      </c>
      <c r="K68" s="263" t="s">
        <v>341</v>
      </c>
      <c r="L68" s="265">
        <v>1981</v>
      </c>
      <c r="M68" s="346"/>
      <c r="N68" s="220">
        <v>1500</v>
      </c>
      <c r="O68" s="221">
        <v>1500</v>
      </c>
      <c r="P68" s="222">
        <v>43188</v>
      </c>
      <c r="Q68" s="322" t="s">
        <v>364</v>
      </c>
      <c r="R68" s="223">
        <v>2000</v>
      </c>
      <c r="S68" s="224">
        <v>2000</v>
      </c>
      <c r="T68" s="225">
        <v>43188</v>
      </c>
      <c r="U68" s="323" t="s">
        <v>364</v>
      </c>
      <c r="V68" s="287"/>
      <c r="W68" s="226"/>
      <c r="X68" s="227"/>
      <c r="Y68" s="326"/>
      <c r="Z68" s="465" t="s">
        <v>399</v>
      </c>
      <c r="AA68" s="228"/>
      <c r="AB68" s="229"/>
      <c r="AC68" s="230"/>
      <c r="AD68" s="296"/>
      <c r="AE68" s="231"/>
      <c r="AF68" s="232"/>
      <c r="AG68" s="230"/>
      <c r="AH68" s="379"/>
      <c r="AI68" s="380"/>
      <c r="AJ68" s="381"/>
      <c r="AK68" s="501"/>
      <c r="AL68" s="234">
        <f t="shared" si="1"/>
        <v>3500</v>
      </c>
      <c r="AM68" s="235">
        <f t="shared" si="2"/>
        <v>3500</v>
      </c>
      <c r="AN68" s="387"/>
      <c r="AO68" s="388"/>
    </row>
    <row r="69" spans="1:41" x14ac:dyDescent="0.25">
      <c r="A69" s="333" t="s">
        <v>342</v>
      </c>
      <c r="B69" s="334" t="s">
        <v>343</v>
      </c>
      <c r="C69" s="335" t="s">
        <v>344</v>
      </c>
      <c r="D69" s="335"/>
      <c r="E69" s="335"/>
      <c r="F69" s="336">
        <v>602780274</v>
      </c>
      <c r="G69" s="337" t="s">
        <v>345</v>
      </c>
      <c r="H69" s="338"/>
      <c r="I69" s="338"/>
      <c r="J69" s="339">
        <v>11</v>
      </c>
      <c r="K69" s="338" t="s">
        <v>363</v>
      </c>
      <c r="L69" s="340">
        <v>1967</v>
      </c>
      <c r="M69" s="346"/>
      <c r="N69" s="236">
        <v>1500</v>
      </c>
      <c r="O69" s="248">
        <v>1500</v>
      </c>
      <c r="P69" s="249">
        <v>43188</v>
      </c>
      <c r="Q69" s="321" t="s">
        <v>364</v>
      </c>
      <c r="R69" s="274"/>
      <c r="S69" s="248"/>
      <c r="T69" s="249"/>
      <c r="U69" s="317"/>
      <c r="V69" s="274"/>
      <c r="W69" s="248"/>
      <c r="X69" s="249"/>
      <c r="Y69" s="321"/>
      <c r="Z69" s="464">
        <v>5</v>
      </c>
      <c r="AA69" s="248"/>
      <c r="AB69" s="249"/>
      <c r="AC69" s="239"/>
      <c r="AD69" s="297"/>
      <c r="AE69" s="275"/>
      <c r="AF69" s="276"/>
      <c r="AG69" s="239"/>
      <c r="AH69" s="236"/>
      <c r="AI69" s="248"/>
      <c r="AJ69" s="249"/>
      <c r="AK69" s="239"/>
      <c r="AL69" s="236">
        <f t="shared" ref="AL69:AL71" si="3">N69+R69+V69+AH69</f>
        <v>1500</v>
      </c>
      <c r="AM69" s="277">
        <f t="shared" ref="AM69:AM71" si="4">O69+S69+W69+AA69+AE69+AI69</f>
        <v>1500</v>
      </c>
      <c r="AN69" s="236"/>
      <c r="AO69" s="239"/>
    </row>
    <row r="70" spans="1:41" x14ac:dyDescent="0.25">
      <c r="A70" s="259" t="s">
        <v>369</v>
      </c>
      <c r="B70" s="342" t="s">
        <v>379</v>
      </c>
      <c r="C70" s="260" t="s">
        <v>275</v>
      </c>
      <c r="D70" s="260"/>
      <c r="E70" s="260" t="s">
        <v>386</v>
      </c>
      <c r="F70" s="261">
        <v>603278817</v>
      </c>
      <c r="G70" s="436" t="s">
        <v>387</v>
      </c>
      <c r="H70" s="263"/>
      <c r="I70" s="263"/>
      <c r="J70" s="264">
        <v>11</v>
      </c>
      <c r="K70" s="263"/>
      <c r="L70" s="344">
        <v>1949</v>
      </c>
      <c r="M70" s="16"/>
      <c r="N70" s="220">
        <v>300</v>
      </c>
      <c r="O70" s="221">
        <v>1500</v>
      </c>
      <c r="P70" s="222">
        <v>43215</v>
      </c>
      <c r="Q70" s="322" t="s">
        <v>396</v>
      </c>
      <c r="R70" s="223"/>
      <c r="S70" s="492">
        <v>2000</v>
      </c>
      <c r="T70" s="493">
        <v>43304</v>
      </c>
      <c r="U70" s="494">
        <v>490315191</v>
      </c>
      <c r="V70" s="287"/>
      <c r="W70" s="226"/>
      <c r="X70" s="227"/>
      <c r="Y70" s="326"/>
      <c r="Z70" s="472"/>
      <c r="AA70" s="368"/>
      <c r="AB70" s="369"/>
      <c r="AC70" s="370"/>
      <c r="AD70" s="373"/>
      <c r="AE70" s="374"/>
      <c r="AF70" s="375"/>
      <c r="AG70" s="370"/>
      <c r="AH70" s="379"/>
      <c r="AI70" s="380"/>
      <c r="AJ70" s="381"/>
      <c r="AK70" s="233"/>
      <c r="AL70" s="234">
        <f t="shared" si="3"/>
        <v>300</v>
      </c>
      <c r="AM70" s="235">
        <f t="shared" si="4"/>
        <v>3500</v>
      </c>
      <c r="AN70" s="387">
        <v>10000</v>
      </c>
      <c r="AO70" s="452" t="s">
        <v>397</v>
      </c>
    </row>
    <row r="71" spans="1:41" x14ac:dyDescent="0.25">
      <c r="A71" s="214" t="s">
        <v>370</v>
      </c>
      <c r="B71" s="341" t="s">
        <v>380</v>
      </c>
      <c r="C71" s="135" t="s">
        <v>273</v>
      </c>
      <c r="D71" s="135"/>
      <c r="E71" s="135" t="s">
        <v>13</v>
      </c>
      <c r="F71" s="215"/>
      <c r="G71" s="288"/>
      <c r="H71" s="217"/>
      <c r="I71" s="217"/>
      <c r="J71" s="217"/>
      <c r="K71" s="217" t="s">
        <v>385</v>
      </c>
      <c r="L71" s="343">
        <v>2007</v>
      </c>
      <c r="N71" s="480">
        <v>50</v>
      </c>
      <c r="O71" s="391">
        <v>50</v>
      </c>
      <c r="P71" s="481">
        <v>43262</v>
      </c>
      <c r="Q71" s="353">
        <v>2106300</v>
      </c>
      <c r="R71" s="359"/>
      <c r="S71" s="352"/>
      <c r="T71" s="352"/>
      <c r="U71" s="353"/>
      <c r="V71" s="359"/>
      <c r="W71" s="352"/>
      <c r="X71" s="352"/>
      <c r="Y71" s="353"/>
      <c r="Z71" s="473"/>
      <c r="AA71" s="352"/>
      <c r="AB71" s="352"/>
      <c r="AC71" s="239"/>
      <c r="AD71" s="351"/>
      <c r="AE71" s="352"/>
      <c r="AF71" s="352"/>
      <c r="AG71" s="376"/>
      <c r="AH71" s="351"/>
      <c r="AI71" s="352"/>
      <c r="AJ71" s="352"/>
      <c r="AK71" s="376"/>
      <c r="AL71" s="390">
        <f t="shared" si="3"/>
        <v>50</v>
      </c>
      <c r="AM71" s="453">
        <f t="shared" si="4"/>
        <v>50</v>
      </c>
      <c r="AN71" s="165"/>
      <c r="AO71" s="453"/>
    </row>
    <row r="72" spans="1:41" x14ac:dyDescent="0.25">
      <c r="A72" s="259" t="s">
        <v>371</v>
      </c>
      <c r="B72" s="342"/>
      <c r="C72" s="260"/>
      <c r="D72" s="260"/>
      <c r="E72" s="260"/>
      <c r="F72" s="261"/>
      <c r="G72" s="289"/>
      <c r="H72" s="263"/>
      <c r="I72" s="263"/>
      <c r="J72" s="263"/>
      <c r="K72" s="263"/>
      <c r="L72" s="344"/>
      <c r="N72" s="392"/>
      <c r="O72" s="393"/>
      <c r="P72" s="354"/>
      <c r="Q72" s="355"/>
      <c r="R72" s="360"/>
      <c r="S72" s="361"/>
      <c r="T72" s="361"/>
      <c r="U72" s="362"/>
      <c r="V72" s="364"/>
      <c r="W72" s="365"/>
      <c r="X72" s="365"/>
      <c r="Y72" s="366"/>
      <c r="Z72" s="474"/>
      <c r="AA72" s="372"/>
      <c r="AB72" s="372"/>
      <c r="AC72" s="370"/>
      <c r="AD72" s="371"/>
      <c r="AE72" s="372"/>
      <c r="AF72" s="372"/>
      <c r="AG72" s="377"/>
      <c r="AH72" s="379"/>
      <c r="AI72" s="380"/>
      <c r="AJ72" s="381"/>
      <c r="AK72" s="233"/>
      <c r="AL72" s="383"/>
      <c r="AM72" s="384"/>
      <c r="AN72" s="387"/>
      <c r="AO72" s="452"/>
    </row>
    <row r="73" spans="1:41" x14ac:dyDescent="0.25">
      <c r="A73" s="214" t="s">
        <v>372</v>
      </c>
      <c r="B73" s="341"/>
      <c r="C73" s="135"/>
      <c r="D73" s="135"/>
      <c r="E73" s="135"/>
      <c r="F73" s="215"/>
      <c r="G73" s="288"/>
      <c r="H73" s="217"/>
      <c r="I73" s="217"/>
      <c r="J73" s="217"/>
      <c r="K73" s="217"/>
      <c r="L73" s="343"/>
      <c r="N73" s="390"/>
      <c r="O73" s="391"/>
      <c r="P73" s="352"/>
      <c r="Q73" s="353"/>
      <c r="R73" s="359"/>
      <c r="S73" s="352"/>
      <c r="T73" s="352"/>
      <c r="U73" s="353"/>
      <c r="V73" s="359"/>
      <c r="W73" s="352"/>
      <c r="X73" s="352"/>
      <c r="Y73" s="353"/>
      <c r="Z73" s="473"/>
      <c r="AA73" s="352"/>
      <c r="AB73" s="352"/>
      <c r="AC73" s="239"/>
      <c r="AD73" s="351"/>
      <c r="AE73" s="352"/>
      <c r="AF73" s="352"/>
      <c r="AG73" s="376"/>
      <c r="AH73" s="351"/>
      <c r="AI73" s="352"/>
      <c r="AJ73" s="352"/>
      <c r="AK73" s="376"/>
      <c r="AL73" s="390"/>
      <c r="AM73" s="453"/>
      <c r="AN73" s="165"/>
      <c r="AO73" s="453"/>
    </row>
    <row r="74" spans="1:41" x14ac:dyDescent="0.25">
      <c r="A74" s="259" t="s">
        <v>373</v>
      </c>
      <c r="B74" s="342"/>
      <c r="C74" s="260"/>
      <c r="D74" s="260"/>
      <c r="E74" s="260"/>
      <c r="F74" s="261"/>
      <c r="G74" s="289"/>
      <c r="H74" s="263"/>
      <c r="I74" s="263"/>
      <c r="J74" s="263"/>
      <c r="K74" s="263"/>
      <c r="L74" s="344"/>
      <c r="N74" s="392"/>
      <c r="O74" s="393"/>
      <c r="P74" s="354"/>
      <c r="Q74" s="355"/>
      <c r="R74" s="360"/>
      <c r="S74" s="361"/>
      <c r="T74" s="361"/>
      <c r="U74" s="362"/>
      <c r="V74" s="364"/>
      <c r="W74" s="365"/>
      <c r="X74" s="365"/>
      <c r="Y74" s="367"/>
      <c r="Z74" s="474"/>
      <c r="AA74" s="372"/>
      <c r="AB74" s="372"/>
      <c r="AC74" s="370"/>
      <c r="AD74" s="371"/>
      <c r="AE74" s="372"/>
      <c r="AF74" s="372"/>
      <c r="AG74" s="377"/>
      <c r="AH74" s="379"/>
      <c r="AI74" s="380"/>
      <c r="AJ74" s="381"/>
      <c r="AK74" s="233"/>
      <c r="AL74" s="383"/>
      <c r="AM74" s="384"/>
      <c r="AN74" s="387"/>
      <c r="AO74" s="452"/>
    </row>
    <row r="75" spans="1:41" x14ac:dyDescent="0.25">
      <c r="A75" s="214" t="s">
        <v>374</v>
      </c>
      <c r="B75" s="341"/>
      <c r="C75" s="135"/>
      <c r="D75" s="135"/>
      <c r="E75" s="135"/>
      <c r="F75" s="215"/>
      <c r="G75" s="288"/>
      <c r="H75" s="217"/>
      <c r="I75" s="217"/>
      <c r="J75" s="217"/>
      <c r="K75" s="217"/>
      <c r="L75" s="343"/>
      <c r="N75" s="390"/>
      <c r="O75" s="391"/>
      <c r="P75" s="352"/>
      <c r="Q75" s="353"/>
      <c r="R75" s="359"/>
      <c r="S75" s="352"/>
      <c r="T75" s="352"/>
      <c r="U75" s="353"/>
      <c r="V75" s="359"/>
      <c r="W75" s="352"/>
      <c r="X75" s="352"/>
      <c r="Y75" s="353"/>
      <c r="Z75" s="473"/>
      <c r="AA75" s="352"/>
      <c r="AB75" s="352"/>
      <c r="AC75" s="239"/>
      <c r="AD75" s="351"/>
      <c r="AE75" s="352"/>
      <c r="AF75" s="352"/>
      <c r="AG75" s="376"/>
      <c r="AH75" s="351"/>
      <c r="AI75" s="352"/>
      <c r="AJ75" s="352"/>
      <c r="AK75" s="376"/>
      <c r="AL75" s="390"/>
      <c r="AM75" s="453"/>
      <c r="AN75" s="165"/>
      <c r="AO75" s="453"/>
    </row>
    <row r="76" spans="1:41" x14ac:dyDescent="0.25">
      <c r="A76" s="259" t="s">
        <v>375</v>
      </c>
      <c r="B76" s="342"/>
      <c r="C76" s="260"/>
      <c r="D76" s="260"/>
      <c r="E76" s="260"/>
      <c r="F76" s="261"/>
      <c r="G76" s="289"/>
      <c r="H76" s="263"/>
      <c r="I76" s="263"/>
      <c r="J76" s="263"/>
      <c r="K76" s="263"/>
      <c r="L76" s="344"/>
      <c r="N76" s="392"/>
      <c r="O76" s="393"/>
      <c r="P76" s="354"/>
      <c r="Q76" s="355"/>
      <c r="R76" s="360"/>
      <c r="S76" s="361"/>
      <c r="T76" s="361"/>
      <c r="U76" s="362"/>
      <c r="V76" s="364"/>
      <c r="W76" s="365"/>
      <c r="X76" s="365"/>
      <c r="Y76" s="367"/>
      <c r="Z76" s="474"/>
      <c r="AA76" s="372"/>
      <c r="AB76" s="372"/>
      <c r="AC76" s="370"/>
      <c r="AD76" s="371"/>
      <c r="AE76" s="372"/>
      <c r="AF76" s="372"/>
      <c r="AG76" s="377"/>
      <c r="AH76" s="379"/>
      <c r="AI76" s="380"/>
      <c r="AJ76" s="381"/>
      <c r="AK76" s="233"/>
      <c r="AL76" s="383"/>
      <c r="AM76" s="384"/>
      <c r="AN76" s="387"/>
      <c r="AO76" s="452"/>
    </row>
    <row r="77" spans="1:41" x14ac:dyDescent="0.25">
      <c r="A77" s="214" t="s">
        <v>376</v>
      </c>
      <c r="B77" s="341"/>
      <c r="C77" s="135"/>
      <c r="D77" s="135"/>
      <c r="E77" s="135"/>
      <c r="F77" s="215"/>
      <c r="G77" s="288"/>
      <c r="H77" s="217"/>
      <c r="I77" s="217"/>
      <c r="J77" s="217"/>
      <c r="K77" s="217"/>
      <c r="L77" s="343"/>
      <c r="N77" s="390"/>
      <c r="O77" s="391"/>
      <c r="P77" s="352"/>
      <c r="Q77" s="353"/>
      <c r="R77" s="359"/>
      <c r="S77" s="352"/>
      <c r="T77" s="352"/>
      <c r="U77" s="353"/>
      <c r="V77" s="359"/>
      <c r="W77" s="352"/>
      <c r="X77" s="352"/>
      <c r="Y77" s="353"/>
      <c r="Z77" s="473"/>
      <c r="AA77" s="352"/>
      <c r="AB77" s="352"/>
      <c r="AC77" s="239"/>
      <c r="AD77" s="351"/>
      <c r="AE77" s="352"/>
      <c r="AF77" s="352"/>
      <c r="AG77" s="376"/>
      <c r="AH77" s="351"/>
      <c r="AI77" s="352"/>
      <c r="AJ77" s="352"/>
      <c r="AK77" s="376"/>
      <c r="AL77" s="390"/>
      <c r="AM77" s="453"/>
      <c r="AN77" s="165"/>
      <c r="AO77" s="453"/>
    </row>
    <row r="78" spans="1:41" x14ac:dyDescent="0.25">
      <c r="A78" s="259" t="s">
        <v>377</v>
      </c>
      <c r="B78" s="342"/>
      <c r="C78" s="260"/>
      <c r="D78" s="260"/>
      <c r="E78" s="260"/>
      <c r="F78" s="261"/>
      <c r="G78" s="289"/>
      <c r="H78" s="263"/>
      <c r="I78" s="263"/>
      <c r="J78" s="263"/>
      <c r="K78" s="263"/>
      <c r="L78" s="344"/>
      <c r="N78" s="392"/>
      <c r="O78" s="393"/>
      <c r="P78" s="354"/>
      <c r="Q78" s="355"/>
      <c r="R78" s="360"/>
      <c r="S78" s="361"/>
      <c r="T78" s="361"/>
      <c r="U78" s="362"/>
      <c r="V78" s="364"/>
      <c r="W78" s="365"/>
      <c r="X78" s="365"/>
      <c r="Y78" s="367"/>
      <c r="Z78" s="474"/>
      <c r="AA78" s="372"/>
      <c r="AB78" s="372"/>
      <c r="AC78" s="370"/>
      <c r="AD78" s="371"/>
      <c r="AE78" s="372"/>
      <c r="AF78" s="372"/>
      <c r="AG78" s="377"/>
      <c r="AH78" s="379"/>
      <c r="AI78" s="380"/>
      <c r="AJ78" s="381"/>
      <c r="AK78" s="233"/>
      <c r="AL78" s="383"/>
      <c r="AM78" s="384"/>
      <c r="AN78" s="387"/>
      <c r="AO78" s="452"/>
    </row>
    <row r="79" spans="1:41" ht="16.5" thickBot="1" x14ac:dyDescent="0.3">
      <c r="A79" s="252" t="s">
        <v>378</v>
      </c>
      <c r="B79" s="345"/>
      <c r="C79" s="253"/>
      <c r="D79" s="253"/>
      <c r="E79" s="253"/>
      <c r="F79" s="331"/>
      <c r="G79" s="419"/>
      <c r="H79" s="254"/>
      <c r="I79" s="254"/>
      <c r="J79" s="254"/>
      <c r="K79" s="254"/>
      <c r="L79" s="255"/>
      <c r="N79" s="394"/>
      <c r="O79" s="395"/>
      <c r="P79" s="357"/>
      <c r="Q79" s="358"/>
      <c r="R79" s="363"/>
      <c r="S79" s="357"/>
      <c r="T79" s="357"/>
      <c r="U79" s="358"/>
      <c r="V79" s="363"/>
      <c r="W79" s="357"/>
      <c r="X79" s="357"/>
      <c r="Y79" s="358"/>
      <c r="Z79" s="475"/>
      <c r="AA79" s="357"/>
      <c r="AB79" s="357"/>
      <c r="AC79" s="279"/>
      <c r="AD79" s="356"/>
      <c r="AE79" s="357"/>
      <c r="AF79" s="357"/>
      <c r="AG79" s="378"/>
      <c r="AH79" s="356"/>
      <c r="AI79" s="357"/>
      <c r="AJ79" s="357"/>
      <c r="AK79" s="378"/>
      <c r="AL79" s="394"/>
      <c r="AM79" s="454"/>
      <c r="AN79" s="389"/>
      <c r="AO79" s="454"/>
    </row>
    <row r="80" spans="1:41" x14ac:dyDescent="0.25">
      <c r="F80" s="332"/>
      <c r="AC80" s="258"/>
      <c r="AD80" s="257"/>
    </row>
    <row r="81" spans="6:30" x14ac:dyDescent="0.25">
      <c r="F81" s="332"/>
      <c r="AC81" s="258"/>
      <c r="AD81" s="257"/>
    </row>
    <row r="82" spans="6:30" x14ac:dyDescent="0.25">
      <c r="F82" s="332"/>
      <c r="AC82" s="258"/>
      <c r="AD82" s="257"/>
    </row>
    <row r="83" spans="6:30" x14ac:dyDescent="0.25">
      <c r="F83" s="332"/>
      <c r="AC83" s="258"/>
      <c r="AD83" s="257"/>
    </row>
    <row r="84" spans="6:30" x14ac:dyDescent="0.25">
      <c r="F84" s="332"/>
      <c r="AC84" s="258"/>
      <c r="AD84" s="257"/>
    </row>
    <row r="85" spans="6:30" x14ac:dyDescent="0.25">
      <c r="F85" s="332"/>
      <c r="AC85" s="258"/>
      <c r="AD85" s="257"/>
    </row>
    <row r="86" spans="6:30" x14ac:dyDescent="0.25">
      <c r="AC86" s="258"/>
      <c r="AD86" s="257"/>
    </row>
    <row r="87" spans="6:30" x14ac:dyDescent="0.25">
      <c r="AC87" s="258"/>
      <c r="AD87" s="257"/>
    </row>
    <row r="88" spans="6:30" x14ac:dyDescent="0.25">
      <c r="AC88" s="258"/>
      <c r="AD88" s="257"/>
    </row>
    <row r="89" spans="6:30" x14ac:dyDescent="0.25">
      <c r="AC89" s="16"/>
      <c r="AD89" s="257"/>
    </row>
    <row r="90" spans="6:30" x14ac:dyDescent="0.25">
      <c r="AC90" s="257"/>
      <c r="AD90" s="257"/>
    </row>
    <row r="91" spans="6:30" x14ac:dyDescent="0.25">
      <c r="AC91" s="257"/>
      <c r="AD91" s="257"/>
    </row>
  </sheetData>
  <sheetProtection algorithmName="SHA-512" hashValue="ALUbUDUA63lIWka40QjQ5bIdX1L26H6/FPD9zHekgtbUQ+qmsbF3NqZsEaae+KupwX1DBLXhfbASrGF8TAfwHg==" saltValue="UDta9uObAV7OkS+LCzxKFQ==" spinCount="100000" sheet="1" objects="1" scenarios="1" selectLockedCells="1" selectUnlockedCells="1"/>
  <mergeCells count="12">
    <mergeCell ref="A1:E1"/>
    <mergeCell ref="AN2:AO2"/>
    <mergeCell ref="AD3:AG3"/>
    <mergeCell ref="AH3:AK3"/>
    <mergeCell ref="K3:L3"/>
    <mergeCell ref="D2:L2"/>
    <mergeCell ref="R3:U3"/>
    <mergeCell ref="V3:Y3"/>
    <mergeCell ref="Z3:AC3"/>
    <mergeCell ref="N3:Q3"/>
    <mergeCell ref="N2:AM2"/>
    <mergeCell ref="AL3:AM3"/>
  </mergeCells>
  <hyperlinks>
    <hyperlink ref="G67" r:id="rId1"/>
    <hyperlink ref="G63" r:id="rId2"/>
    <hyperlink ref="G61" r:id="rId3"/>
    <hyperlink ref="G60" r:id="rId4"/>
    <hyperlink ref="G58" r:id="rId5"/>
    <hyperlink ref="G57" r:id="rId6"/>
    <hyperlink ref="G56" r:id="rId7"/>
    <hyperlink ref="G55" r:id="rId8"/>
    <hyperlink ref="G53" r:id="rId9"/>
    <hyperlink ref="G52" r:id="rId10"/>
    <hyperlink ref="G51" r:id="rId11"/>
    <hyperlink ref="G50" r:id="rId12"/>
    <hyperlink ref="G49" r:id="rId13"/>
    <hyperlink ref="G48" r:id="rId14"/>
    <hyperlink ref="G47" r:id="rId15"/>
    <hyperlink ref="G46" r:id="rId16"/>
    <hyperlink ref="G42" r:id="rId17"/>
    <hyperlink ref="G41" r:id="rId18"/>
    <hyperlink ref="G40" r:id="rId19"/>
    <hyperlink ref="G39" r:id="rId20"/>
    <hyperlink ref="G38" r:id="rId21"/>
    <hyperlink ref="G37" r:id="rId22"/>
    <hyperlink ref="G36" r:id="rId23"/>
    <hyperlink ref="G35" r:id="rId24"/>
    <hyperlink ref="G34" r:id="rId25"/>
    <hyperlink ref="G33" r:id="rId26"/>
    <hyperlink ref="G32" r:id="rId27"/>
    <hyperlink ref="G26" r:id="rId28"/>
    <hyperlink ref="G25" r:id="rId29"/>
    <hyperlink ref="G24" r:id="rId30"/>
    <hyperlink ref="G23" r:id="rId31"/>
    <hyperlink ref="G22" r:id="rId32"/>
    <hyperlink ref="G18" r:id="rId33"/>
    <hyperlink ref="G17" r:id="rId34"/>
    <hyperlink ref="G16" r:id="rId35"/>
    <hyperlink ref="G15" r:id="rId36"/>
    <hyperlink ref="G14" r:id="rId37"/>
    <hyperlink ref="G13" r:id="rId38"/>
    <hyperlink ref="G11" r:id="rId39"/>
    <hyperlink ref="G10" r:id="rId40"/>
    <hyperlink ref="G9" r:id="rId41"/>
    <hyperlink ref="G8" r:id="rId42"/>
    <hyperlink ref="G7" r:id="rId43"/>
    <hyperlink ref="G27" r:id="rId44"/>
    <hyperlink ref="G28" r:id="rId45"/>
    <hyperlink ref="G29" r:id="rId46"/>
    <hyperlink ref="G69" r:id="rId47"/>
    <hyperlink ref="G31" r:id="rId48"/>
    <hyperlink ref="G19" r:id="rId49"/>
    <hyperlink ref="G12" r:id="rId50"/>
    <hyperlink ref="G6" r:id="rId51"/>
    <hyperlink ref="G68" r:id="rId52"/>
    <hyperlink ref="G62" r:id="rId53"/>
    <hyperlink ref="G30" r:id="rId54"/>
    <hyperlink ref="G70" r:id="rId55"/>
  </hyperlinks>
  <pageMargins left="0.7" right="0.7" top="0.78740157499999996" bottom="0.78740157499999996" header="0.3" footer="0.3"/>
  <pageSetup paperSize="9" orientation="portrait" r:id="rId56"/>
  <drawing r:id="rId5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L78"/>
  <sheetViews>
    <sheetView showGridLines="0" zoomScaleNormal="100" workbookViewId="0">
      <pane ySplit="3" topLeftCell="A4" activePane="bottomLeft" state="frozen"/>
      <selection pane="bottomLeft" activeCell="J46" sqref="J46"/>
    </sheetView>
  </sheetViews>
  <sheetFormatPr defaultColWidth="9" defaultRowHeight="15" x14ac:dyDescent="0.25"/>
  <cols>
    <col min="1" max="1" width="8.625" style="2" customWidth="1"/>
    <col min="2" max="2" width="10.375" style="2" bestFit="1" customWidth="1"/>
    <col min="3" max="3" width="10.625" style="2" customWidth="1"/>
    <col min="4" max="4" width="29.5" style="3" customWidth="1"/>
    <col min="5" max="5" width="10.625" style="2" customWidth="1"/>
    <col min="6" max="6" width="25.5" style="3" bestFit="1" customWidth="1"/>
    <col min="7" max="7" width="6.875" style="2" customWidth="1"/>
    <col min="8" max="8" width="5.5" style="442" bestFit="1" customWidth="1"/>
    <col min="9" max="9" width="4.375" style="449" customWidth="1"/>
    <col min="10" max="10" width="23.625" style="3" customWidth="1"/>
    <col min="11" max="16384" width="9" style="1"/>
  </cols>
  <sheetData>
    <row r="1" spans="1:12" s="8" customFormat="1" ht="18" customHeight="1" x14ac:dyDescent="0.25">
      <c r="A1" s="538" t="s">
        <v>395</v>
      </c>
      <c r="B1" s="538"/>
      <c r="C1" s="538"/>
      <c r="D1" s="538"/>
      <c r="E1" s="538"/>
      <c r="F1" s="538"/>
      <c r="G1" s="538"/>
      <c r="H1" s="538"/>
      <c r="I1" s="538"/>
      <c r="J1" s="538"/>
    </row>
    <row r="2" spans="1:12" s="8" customFormat="1" ht="7.5" customHeight="1" thickBot="1" x14ac:dyDescent="0.35">
      <c r="C2" s="13"/>
      <c r="D2" s="13"/>
      <c r="E2" s="13"/>
      <c r="H2" s="437"/>
      <c r="I2" s="443"/>
    </row>
    <row r="3" spans="1:12" ht="15.75" thickBot="1" x14ac:dyDescent="0.3">
      <c r="A3" s="456" t="s">
        <v>163</v>
      </c>
      <c r="B3" s="457" t="s">
        <v>195</v>
      </c>
      <c r="C3" s="458" t="s">
        <v>164</v>
      </c>
      <c r="D3" s="459" t="s">
        <v>166</v>
      </c>
      <c r="E3" s="458" t="s">
        <v>167</v>
      </c>
      <c r="F3" s="459" t="s">
        <v>168</v>
      </c>
      <c r="G3" s="458" t="s">
        <v>193</v>
      </c>
      <c r="H3" s="536" t="s">
        <v>170</v>
      </c>
      <c r="I3" s="537"/>
      <c r="J3" s="460" t="s">
        <v>172</v>
      </c>
    </row>
    <row r="4" spans="1:12" ht="5.25" customHeight="1" x14ac:dyDescent="0.25">
      <c r="A4" s="21"/>
      <c r="B4" s="140"/>
      <c r="C4" s="23"/>
      <c r="D4" s="22"/>
      <c r="E4" s="23"/>
      <c r="F4" s="22"/>
      <c r="G4" s="23"/>
      <c r="H4" s="438"/>
      <c r="I4" s="444"/>
      <c r="J4" s="141"/>
    </row>
    <row r="5" spans="1:12" x14ac:dyDescent="0.25">
      <c r="A5" s="6" t="str">
        <f>Seznam_VSE!A6</f>
        <v>2106-003</v>
      </c>
      <c r="B5" s="6" t="str">
        <f>Seznam_VSE!B6</f>
        <v>Štěrba</v>
      </c>
      <c r="C5" s="6" t="str">
        <f>Seznam_VSE!C6</f>
        <v>Igor</v>
      </c>
      <c r="D5" s="6" t="str">
        <f>Seznam_VSE!E6</f>
        <v>Do Lesek 42, Znojmo 669 02</v>
      </c>
      <c r="E5" s="93">
        <f>Seznam_VSE!F6</f>
        <v>608464656</v>
      </c>
      <c r="F5" s="7" t="str">
        <f>Seznam_VSE!G6</f>
        <v>7372Igor.yacht@seznam.cz</v>
      </c>
      <c r="G5" s="15" t="str">
        <f>Seznam_VSE!H6</f>
        <v>A</v>
      </c>
      <c r="H5" s="68" t="str">
        <f>Seznam_VSE!K6</f>
        <v>3.1.</v>
      </c>
      <c r="I5" s="69">
        <f>Seznam_VSE!L6</f>
        <v>1961</v>
      </c>
      <c r="J5" s="64"/>
    </row>
    <row r="6" spans="1:12" x14ac:dyDescent="0.25">
      <c r="A6" s="32" t="str">
        <f>Seznam_VSE!A7</f>
        <v>2106-032</v>
      </c>
      <c r="B6" s="32" t="str">
        <f>Seznam_VSE!B7</f>
        <v>Priegelhof</v>
      </c>
      <c r="C6" s="32" t="str">
        <f>Seznam_VSE!C7</f>
        <v>Karel</v>
      </c>
      <c r="D6" s="32" t="str">
        <f>Seznam_VSE!E7</f>
        <v>Bří Čapků 6, Znojmo 669 02</v>
      </c>
      <c r="E6" s="139">
        <f>Seznam_VSE!F7</f>
        <v>777099643</v>
      </c>
      <c r="F6" s="33" t="str">
        <f>Seznam_VSE!G7</f>
        <v>priegelhof@seznam.cz</v>
      </c>
      <c r="G6" s="34" t="str">
        <f>Seznam_VSE!H7</f>
        <v>A</v>
      </c>
      <c r="H6" s="71" t="str">
        <f>Seznam_VSE!K7</f>
        <v>24.4.</v>
      </c>
      <c r="I6" s="70">
        <f>Seznam_VSE!L7</f>
        <v>1944</v>
      </c>
      <c r="J6" s="65"/>
    </row>
    <row r="7" spans="1:12" x14ac:dyDescent="0.25">
      <c r="A7" s="6" t="str">
        <f>Seznam_VSE!A8</f>
        <v>2106-042</v>
      </c>
      <c r="B7" s="6" t="str">
        <f>Seznam_VSE!B8</f>
        <v>Bradáč</v>
      </c>
      <c r="C7" s="6" t="str">
        <f>Seznam_VSE!C8</f>
        <v>Roman</v>
      </c>
      <c r="D7" s="6" t="str">
        <f>Seznam_VSE!E8</f>
        <v>Vinohrady 3, Znojmo 669 02</v>
      </c>
      <c r="E7" s="93">
        <f>Seznam_VSE!F8</f>
        <v>722676881</v>
      </c>
      <c r="F7" s="7" t="str">
        <f>Seznam_VSE!G8</f>
        <v>r.bradac@seznam.cz</v>
      </c>
      <c r="G7" s="15" t="str">
        <f>Seznam_VSE!H8</f>
        <v>A</v>
      </c>
      <c r="H7" s="68" t="str">
        <f>Seznam_VSE!K8</f>
        <v>14.9.</v>
      </c>
      <c r="I7" s="69">
        <f>Seznam_VSE!L8</f>
        <v>1937</v>
      </c>
      <c r="J7" s="64"/>
    </row>
    <row r="8" spans="1:12" x14ac:dyDescent="0.25">
      <c r="A8" s="32" t="str">
        <f>Seznam_VSE!A9</f>
        <v>2106-046</v>
      </c>
      <c r="B8" s="32" t="str">
        <f>Seznam_VSE!B9</f>
        <v>Vítoň</v>
      </c>
      <c r="C8" s="32" t="str">
        <f>Seznam_VSE!C9</f>
        <v>Jan, st.</v>
      </c>
      <c r="D8" s="32" t="str">
        <f>Seznam_VSE!E9</f>
        <v>Na Vinici 5, Znojmo 669 02</v>
      </c>
      <c r="E8" s="139">
        <f>Seznam_VSE!F9</f>
        <v>777220843</v>
      </c>
      <c r="F8" s="33" t="str">
        <f>Seznam_VSE!G9</f>
        <v>viton.jan@seznam.cz</v>
      </c>
      <c r="G8" s="34" t="str">
        <f>Seznam_VSE!H9</f>
        <v>A</v>
      </c>
      <c r="H8" s="71" t="str">
        <f>Seznam_VSE!K9</f>
        <v>18.2.</v>
      </c>
      <c r="I8" s="70">
        <f>Seznam_VSE!L9</f>
        <v>1953</v>
      </c>
      <c r="J8" s="65"/>
    </row>
    <row r="9" spans="1:12" x14ac:dyDescent="0.25">
      <c r="A9" s="6" t="str">
        <f>Seznam_VSE!A10</f>
        <v>2106-057</v>
      </c>
      <c r="B9" s="6" t="str">
        <f>Seznam_VSE!B10</f>
        <v>Pavka</v>
      </c>
      <c r="C9" s="6" t="str">
        <f>Seznam_VSE!C10</f>
        <v>Rudolf</v>
      </c>
      <c r="D9" s="6" t="str">
        <f>Seznam_VSE!E10</f>
        <v>Vinohrady 31, Znojmo 669 02</v>
      </c>
      <c r="E9" s="93">
        <f>Seznam_VSE!F10</f>
        <v>723506766</v>
      </c>
      <c r="F9" s="7" t="str">
        <f>Seznam_VSE!G10</f>
        <v>ruda.pavka@seznam.cz</v>
      </c>
      <c r="G9" s="15" t="str">
        <f>Seznam_VSE!H10</f>
        <v>A</v>
      </c>
      <c r="H9" s="68" t="str">
        <f>Seznam_VSE!K10</f>
        <v>14.3.</v>
      </c>
      <c r="I9" s="69">
        <f>Seznam_VSE!L10</f>
        <v>1944</v>
      </c>
      <c r="J9" s="64"/>
    </row>
    <row r="10" spans="1:12" x14ac:dyDescent="0.25">
      <c r="A10" s="32" t="str">
        <f>Seznam_VSE!A11</f>
        <v>2106-150</v>
      </c>
      <c r="B10" s="32" t="str">
        <f>Seznam_VSE!B11</f>
        <v>Vítek</v>
      </c>
      <c r="C10" s="32" t="str">
        <f>Seznam_VSE!C11</f>
        <v>Miroslav</v>
      </c>
      <c r="D10" s="32" t="str">
        <f>Seznam_VSE!E11</f>
        <v>Nad splavem 6, Znojmo 669 02</v>
      </c>
      <c r="E10" s="139">
        <f>Seznam_VSE!F11</f>
        <v>0</v>
      </c>
      <c r="F10" s="33" t="str">
        <f>Seznam_VSE!G11</f>
        <v>mir.vitek@email.cz</v>
      </c>
      <c r="G10" s="34" t="str">
        <f>Seznam_VSE!H11</f>
        <v>A</v>
      </c>
      <c r="H10" s="71">
        <f>Seznam_VSE!K11</f>
        <v>0</v>
      </c>
      <c r="I10" s="70">
        <f>Seznam_VSE!L11</f>
        <v>1943</v>
      </c>
      <c r="J10" s="65"/>
    </row>
    <row r="11" spans="1:12" x14ac:dyDescent="0.25">
      <c r="A11" s="6" t="str">
        <f>Seznam_VSE!A12</f>
        <v>2106-181</v>
      </c>
      <c r="B11" s="6" t="str">
        <f>Seznam_VSE!B12</f>
        <v>Pivovarčík</v>
      </c>
      <c r="C11" s="6" t="str">
        <f>Seznam_VSE!C12</f>
        <v>Milan</v>
      </c>
      <c r="D11" s="6" t="str">
        <f>Seznam_VSE!E12</f>
        <v>Chelčického 4, Znojmo 669 02</v>
      </c>
      <c r="E11" s="93">
        <f>Seznam_VSE!F12</f>
        <v>603744245</v>
      </c>
      <c r="F11" s="7" t="str">
        <f>Seznam_VSE!G12</f>
        <v>pivovarcik@advokatznojmo.cz</v>
      </c>
      <c r="G11" s="15" t="str">
        <f>Seznam_VSE!H12</f>
        <v>A</v>
      </c>
      <c r="H11" s="68" t="str">
        <f>Seznam_VSE!K12</f>
        <v>23.9.</v>
      </c>
      <c r="I11" s="69">
        <f>Seznam_VSE!L12</f>
        <v>1951</v>
      </c>
      <c r="J11" s="64"/>
    </row>
    <row r="12" spans="1:12" x14ac:dyDescent="0.25">
      <c r="A12" s="32" t="str">
        <f>Seznam_VSE!A13</f>
        <v>2106-184</v>
      </c>
      <c r="B12" s="32" t="str">
        <f>Seznam_VSE!B13</f>
        <v>Vítoň</v>
      </c>
      <c r="C12" s="32" t="str">
        <f>Seznam_VSE!C13</f>
        <v>Roman</v>
      </c>
      <c r="D12" s="32" t="str">
        <f>Seznam_VSE!E13</f>
        <v>Jarošova 24, Znojmo 669 02</v>
      </c>
      <c r="E12" s="139">
        <f>Seznam_VSE!F13</f>
        <v>777220841</v>
      </c>
      <c r="F12" s="33" t="str">
        <f>Seznam_VSE!G13</f>
        <v>roman.viton@seznam.cz</v>
      </c>
      <c r="G12" s="34" t="str">
        <f>Seznam_VSE!H13</f>
        <v>A</v>
      </c>
      <c r="H12" s="71" t="str">
        <f>Seznam_VSE!K13</f>
        <v>19.7.</v>
      </c>
      <c r="I12" s="70">
        <f>Seznam_VSE!L13</f>
        <v>1976</v>
      </c>
      <c r="J12" s="65"/>
    </row>
    <row r="13" spans="1:12" x14ac:dyDescent="0.25">
      <c r="A13" s="6" t="str">
        <f>Seznam_VSE!A14</f>
        <v>2106-190</v>
      </c>
      <c r="B13" s="6" t="str">
        <f>Seznam_VSE!B14</f>
        <v>Vystrčil</v>
      </c>
      <c r="C13" s="6" t="str">
        <f>Seznam_VSE!C14</f>
        <v>Milan</v>
      </c>
      <c r="D13" s="6" t="str">
        <f>Seznam_VSE!E14</f>
        <v>Mičurinova 4, Znojmo 669 02</v>
      </c>
      <c r="E13" s="93">
        <f>Seznam_VSE!F14</f>
        <v>724857764</v>
      </c>
      <c r="F13" s="7" t="str">
        <f>Seznam_VSE!G14</f>
        <v>vystrcilmilan@seznam.cz</v>
      </c>
      <c r="G13" s="15" t="str">
        <f>Seznam_VSE!H14</f>
        <v>A</v>
      </c>
      <c r="H13" s="68" t="str">
        <f>Seznam_VSE!K14</f>
        <v>21.1.</v>
      </c>
      <c r="I13" s="69">
        <f>Seznam_VSE!L14</f>
        <v>1948</v>
      </c>
      <c r="J13" s="64"/>
    </row>
    <row r="14" spans="1:12" x14ac:dyDescent="0.25">
      <c r="A14" s="32" t="str">
        <f>Seznam_VSE!A15</f>
        <v>2106-191</v>
      </c>
      <c r="B14" s="32" t="str">
        <f>Seznam_VSE!B15</f>
        <v>Ott</v>
      </c>
      <c r="C14" s="32" t="str">
        <f>Seznam_VSE!C15</f>
        <v>Stanislav</v>
      </c>
      <c r="D14" s="32" t="str">
        <f>Seznam_VSE!E15</f>
        <v>Vinohrady 55, Znojmo 669 02</v>
      </c>
      <c r="E14" s="139">
        <f>Seznam_VSE!F15</f>
        <v>777220842</v>
      </c>
      <c r="F14" s="33" t="str">
        <f>Seznam_VSE!G15</f>
        <v>ott.s@unimaznojmo.cz</v>
      </c>
      <c r="G14" s="34" t="str">
        <f>Seznam_VSE!H15</f>
        <v>A</v>
      </c>
      <c r="H14" s="71" t="str">
        <f>Seznam_VSE!K15</f>
        <v>25.7.</v>
      </c>
      <c r="I14" s="70">
        <f>Seznam_VSE!L15</f>
        <v>1948</v>
      </c>
      <c r="J14" s="65"/>
    </row>
    <row r="15" spans="1:12" x14ac:dyDescent="0.25">
      <c r="A15" s="6" t="str">
        <f>Seznam_VSE!A16</f>
        <v>2106-192</v>
      </c>
      <c r="B15" s="6" t="str">
        <f>Seznam_VSE!B16</f>
        <v>Ott</v>
      </c>
      <c r="C15" s="6" t="str">
        <f>Seznam_VSE!C16</f>
        <v>Vítězslav</v>
      </c>
      <c r="D15" s="6" t="str">
        <f>Seznam_VSE!E16</f>
        <v>Holandská 18, Znojmo 671 81</v>
      </c>
      <c r="E15" s="93">
        <f>Seznam_VSE!F16</f>
        <v>777220845</v>
      </c>
      <c r="F15" s="7" t="str">
        <f>Seznam_VSE!G16</f>
        <v>vita@starclass.cz</v>
      </c>
      <c r="G15" s="15" t="str">
        <f>Seznam_VSE!H16</f>
        <v>A</v>
      </c>
      <c r="H15" s="68" t="str">
        <f>Seznam_VSE!K16</f>
        <v>12.7.</v>
      </c>
      <c r="I15" s="69">
        <f>Seznam_VSE!L16</f>
        <v>1976</v>
      </c>
      <c r="J15" s="64"/>
    </row>
    <row r="16" spans="1:12" x14ac:dyDescent="0.25">
      <c r="A16" s="32" t="str">
        <f>Seznam_VSE!A17</f>
        <v>2106-201</v>
      </c>
      <c r="B16" s="32" t="str">
        <f>Seznam_VSE!B17</f>
        <v>Procházka</v>
      </c>
      <c r="C16" s="32" t="str">
        <f>Seznam_VSE!C17</f>
        <v>Eduard</v>
      </c>
      <c r="D16" s="32" t="str">
        <f>Seznam_VSE!E17</f>
        <v>Jana Palacha 5, Znojmo 669 02</v>
      </c>
      <c r="E16" s="139">
        <f>Seznam_VSE!F17</f>
        <v>608760012</v>
      </c>
      <c r="F16" s="33" t="str">
        <f>Seznam_VSE!G17</f>
        <v>eda.prochazka@gmail.com</v>
      </c>
      <c r="G16" s="34" t="str">
        <f>Seznam_VSE!H17</f>
        <v>A</v>
      </c>
      <c r="H16" s="71">
        <f>Seznam_VSE!K17</f>
        <v>0</v>
      </c>
      <c r="I16" s="70">
        <f>Seznam_VSE!L17</f>
        <v>1964</v>
      </c>
      <c r="J16" s="65"/>
      <c r="L16" s="31"/>
    </row>
    <row r="17" spans="1:10" x14ac:dyDescent="0.25">
      <c r="A17" s="6" t="str">
        <f>Seznam_VSE!A18</f>
        <v>2106-223</v>
      </c>
      <c r="B17" s="6" t="str">
        <f>Seznam_VSE!B18</f>
        <v>Vítoň</v>
      </c>
      <c r="C17" s="6" t="str">
        <f>Seznam_VSE!C18</f>
        <v>Jan, ml.</v>
      </c>
      <c r="D17" s="6" t="str">
        <f>Seznam_VSE!E18</f>
        <v>Fibichova 12, Znojmo 669 02</v>
      </c>
      <c r="E17" s="93">
        <f>Seznam_VSE!F18</f>
        <v>777260500</v>
      </c>
      <c r="F17" s="7" t="str">
        <f>Seznam_VSE!G18</f>
        <v>honza@znogeo.cz</v>
      </c>
      <c r="G17" s="15" t="str">
        <f>Seznam_VSE!H18</f>
        <v>A</v>
      </c>
      <c r="H17" s="68" t="str">
        <f>Seznam_VSE!K18</f>
        <v>21.5.</v>
      </c>
      <c r="I17" s="69">
        <f>Seznam_VSE!L18</f>
        <v>1974</v>
      </c>
      <c r="J17" s="64"/>
    </row>
    <row r="18" spans="1:10" x14ac:dyDescent="0.25">
      <c r="A18" s="32" t="str">
        <f>Seznam_VSE!A19</f>
        <v>2106-230</v>
      </c>
      <c r="B18" s="32" t="str">
        <f>Seznam_VSE!B19</f>
        <v>Huss</v>
      </c>
      <c r="C18" s="32" t="str">
        <f>Seznam_VSE!C19</f>
        <v>Tomáš</v>
      </c>
      <c r="D18" s="32" t="str">
        <f>Seznam_VSE!E19</f>
        <v>R. Svobodové 25, Znojmo 669 02</v>
      </c>
      <c r="E18" s="139">
        <f>Seznam_VSE!F19</f>
        <v>722275838</v>
      </c>
      <c r="F18" s="33" t="str">
        <f>Seznam_VSE!G19</f>
        <v>husiku@centrum.cz</v>
      </c>
      <c r="G18" s="34" t="str">
        <f>Seznam_VSE!H19</f>
        <v>A</v>
      </c>
      <c r="H18" s="71" t="str">
        <f>Seznam_VSE!K19</f>
        <v>21.4.</v>
      </c>
      <c r="I18" s="70">
        <f>Seznam_VSE!L19</f>
        <v>1971</v>
      </c>
      <c r="J18" s="65"/>
    </row>
    <row r="19" spans="1:10" x14ac:dyDescent="0.25">
      <c r="A19" s="6" t="str">
        <f>Seznam_VSE!A20</f>
        <v>2106-231</v>
      </c>
      <c r="B19" s="6" t="str">
        <f>Seznam_VSE!B20</f>
        <v>Huss</v>
      </c>
      <c r="C19" s="6" t="str">
        <f>Seznam_VSE!C20</f>
        <v>Ladislav</v>
      </c>
      <c r="D19" s="6">
        <f>Seznam_VSE!E20</f>
        <v>0</v>
      </c>
      <c r="E19" s="93">
        <f>Seznam_VSE!F20</f>
        <v>0</v>
      </c>
      <c r="F19" s="7">
        <f>Seznam_VSE!G20</f>
        <v>0</v>
      </c>
      <c r="G19" s="15">
        <f>Seznam_VSE!H20</f>
        <v>0</v>
      </c>
      <c r="H19" s="68" t="str">
        <f>Seznam_VSE!K20</f>
        <v>21.4.</v>
      </c>
      <c r="I19" s="69">
        <f>Seznam_VSE!L20</f>
        <v>1971</v>
      </c>
      <c r="J19" s="64"/>
    </row>
    <row r="20" spans="1:10" x14ac:dyDescent="0.25">
      <c r="A20" s="32" t="str">
        <f>Seznam_VSE!A21</f>
        <v>2106-239</v>
      </c>
      <c r="B20" s="32" t="str">
        <f>Seznam_VSE!B21</f>
        <v>Vacula</v>
      </c>
      <c r="C20" s="32" t="str">
        <f>Seznam_VSE!C21</f>
        <v>Karel, st.</v>
      </c>
      <c r="D20" s="32" t="str">
        <f>Seznam_VSE!E21</f>
        <v>Pražská 1B, Znojmo 669 02</v>
      </c>
      <c r="E20" s="139">
        <f>Seznam_VSE!F21</f>
        <v>774846206</v>
      </c>
      <c r="F20" s="33">
        <f>Seznam_VSE!G21</f>
        <v>0</v>
      </c>
      <c r="G20" s="34">
        <f>Seznam_VSE!H21</f>
        <v>0</v>
      </c>
      <c r="H20" s="71" t="str">
        <f>Seznam_VSE!K21</f>
        <v>2.4.</v>
      </c>
      <c r="I20" s="70">
        <f>Seznam_VSE!L21</f>
        <v>1955</v>
      </c>
      <c r="J20" s="65"/>
    </row>
    <row r="21" spans="1:10" x14ac:dyDescent="0.25">
      <c r="A21" s="6" t="str">
        <f>Seznam_VSE!A22</f>
        <v>2106-240</v>
      </c>
      <c r="B21" s="6" t="str">
        <f>Seznam_VSE!B22</f>
        <v>Vacula</v>
      </c>
      <c r="C21" s="6" t="str">
        <f>Seznam_VSE!C22</f>
        <v>Karel, ml.</v>
      </c>
      <c r="D21" s="6" t="str">
        <f>Seznam_VSE!E22</f>
        <v>Sídliště Pražská 1B, Znojmo 669 02</v>
      </c>
      <c r="E21" s="93">
        <f>Seznam_VSE!F22</f>
        <v>776257821</v>
      </c>
      <c r="F21" s="7" t="str">
        <f>Seznam_VSE!G22</f>
        <v>karl.vac@email.cz</v>
      </c>
      <c r="G21" s="15" t="str">
        <f>Seznam_VSE!H22</f>
        <v>A</v>
      </c>
      <c r="H21" s="68" t="str">
        <f>Seznam_VSE!K22</f>
        <v>18.4.</v>
      </c>
      <c r="I21" s="69">
        <f>Seznam_VSE!L22</f>
        <v>1985</v>
      </c>
      <c r="J21" s="64"/>
    </row>
    <row r="22" spans="1:10" x14ac:dyDescent="0.25">
      <c r="A22" s="32" t="str">
        <f>Seznam_VSE!A23</f>
        <v>2106-241</v>
      </c>
      <c r="B22" s="32" t="str">
        <f>Seznam_VSE!B23</f>
        <v>Vacula</v>
      </c>
      <c r="C22" s="32" t="str">
        <f>Seznam_VSE!C23</f>
        <v>Jan</v>
      </c>
      <c r="D22" s="32" t="str">
        <f>Seznam_VSE!E23</f>
        <v>Pražská 1B, Znojmo 669 02</v>
      </c>
      <c r="E22" s="139">
        <f>Seznam_VSE!F23</f>
        <v>776288382</v>
      </c>
      <c r="F22" s="33" t="str">
        <f>Seznam_VSE!G23</f>
        <v>vacula.jan@email.cz</v>
      </c>
      <c r="G22" s="34" t="str">
        <f>Seznam_VSE!H23</f>
        <v>A</v>
      </c>
      <c r="H22" s="71" t="str">
        <f>Seznam_VSE!K23</f>
        <v>30.12.</v>
      </c>
      <c r="I22" s="70">
        <f>Seznam_VSE!L23</f>
        <v>1986</v>
      </c>
      <c r="J22" s="65"/>
    </row>
    <row r="23" spans="1:10" x14ac:dyDescent="0.25">
      <c r="A23" s="6" t="str">
        <f>Seznam_VSE!A24</f>
        <v>2106-249</v>
      </c>
      <c r="B23" s="6" t="str">
        <f>Seznam_VSE!B24</f>
        <v>Hadroušek</v>
      </c>
      <c r="C23" s="6" t="str">
        <f>Seznam_VSE!C24</f>
        <v>Kamil</v>
      </c>
      <c r="D23" s="6" t="str">
        <f>Seznam_VSE!E24</f>
        <v>Jarošova 13, Znojmo 669 02</v>
      </c>
      <c r="E23" s="93">
        <f>Seznam_VSE!F24</f>
        <v>723192913</v>
      </c>
      <c r="F23" s="7" t="str">
        <f>Seznam_VSE!G24</f>
        <v>andrea.hadrouskova@seznam.cz</v>
      </c>
      <c r="G23" s="15" t="str">
        <f>Seznam_VSE!H24</f>
        <v>A</v>
      </c>
      <c r="H23" s="68" t="str">
        <f>Seznam_VSE!K24</f>
        <v>1.9.</v>
      </c>
      <c r="I23" s="69">
        <f>Seznam_VSE!L24</f>
        <v>1968</v>
      </c>
      <c r="J23" s="64"/>
    </row>
    <row r="24" spans="1:10" x14ac:dyDescent="0.25">
      <c r="A24" s="32" t="str">
        <f>Seznam_VSE!A25</f>
        <v>2106-250</v>
      </c>
      <c r="B24" s="32" t="str">
        <f>Seznam_VSE!B25</f>
        <v>Hadroušek</v>
      </c>
      <c r="C24" s="32" t="str">
        <f>Seznam_VSE!C25</f>
        <v>Antonín</v>
      </c>
      <c r="D24" s="32" t="str">
        <f>Seznam_VSE!E25</f>
        <v>Gagarinova 48, Znojmo 669 02</v>
      </c>
      <c r="E24" s="139">
        <f>Seznam_VSE!F25</f>
        <v>724647755</v>
      </c>
      <c r="F24" s="33" t="str">
        <f>Seznam_VSE!G25</f>
        <v>tonal@volny.cz</v>
      </c>
      <c r="G24" s="34" t="str">
        <f>Seznam_VSE!H25</f>
        <v>A</v>
      </c>
      <c r="H24" s="71" t="str">
        <f>Seznam_VSE!K25</f>
        <v>5.3.</v>
      </c>
      <c r="I24" s="70">
        <f>Seznam_VSE!L25</f>
        <v>1977</v>
      </c>
      <c r="J24" s="65"/>
    </row>
    <row r="25" spans="1:10" x14ac:dyDescent="0.25">
      <c r="A25" s="6" t="str">
        <f>Seznam_VSE!A26</f>
        <v>2106-257</v>
      </c>
      <c r="B25" s="6" t="str">
        <f>Seznam_VSE!B26</f>
        <v>Karšulín</v>
      </c>
      <c r="C25" s="6" t="str">
        <f>Seznam_VSE!C26</f>
        <v>Pavel</v>
      </c>
      <c r="D25" s="6" t="str">
        <f>Seznam_VSE!E26</f>
        <v>Ant.Slavíka 1310/3, Brno 602 00</v>
      </c>
      <c r="E25" s="93">
        <f>Seznam_VSE!F26</f>
        <v>602320667</v>
      </c>
      <c r="F25" s="7" t="str">
        <f>Seznam_VSE!G26</f>
        <v>pavel1karsulin@seznam.cz</v>
      </c>
      <c r="G25" s="15" t="str">
        <f>Seznam_VSE!H26</f>
        <v>A</v>
      </c>
      <c r="H25" s="68" t="str">
        <f>Seznam_VSE!K26</f>
        <v>21.8.</v>
      </c>
      <c r="I25" s="69">
        <f>Seznam_VSE!L26</f>
        <v>1946</v>
      </c>
      <c r="J25" s="64"/>
    </row>
    <row r="26" spans="1:10" x14ac:dyDescent="0.25">
      <c r="A26" s="6" t="str">
        <f>Seznam_VSE!A27</f>
        <v>2106-266</v>
      </c>
      <c r="B26" s="6" t="str">
        <f>Seznam_VSE!B27</f>
        <v>Holub</v>
      </c>
      <c r="C26" s="6" t="str">
        <f>Seznam_VSE!C27</f>
        <v>Miloslav, st.</v>
      </c>
      <c r="D26" s="6" t="str">
        <f>Seznam_VSE!E27</f>
        <v>Štítary 47, Znojmo 671 02</v>
      </c>
      <c r="E26" s="93">
        <f>Seznam_VSE!F27</f>
        <v>777222047</v>
      </c>
      <c r="F26" s="7" t="str">
        <f>Seznam_VSE!G27</f>
        <v>holubmil@seznam.cz</v>
      </c>
      <c r="G26" s="15" t="str">
        <f>Seznam_VSE!H27</f>
        <v>A</v>
      </c>
      <c r="H26" s="68" t="str">
        <f>Seznam_VSE!K27</f>
        <v>13.1.</v>
      </c>
      <c r="I26" s="69">
        <f>Seznam_VSE!L27</f>
        <v>1955</v>
      </c>
      <c r="J26" s="64"/>
    </row>
    <row r="27" spans="1:10" x14ac:dyDescent="0.25">
      <c r="A27" s="32" t="str">
        <f>Seznam_VSE!A28</f>
        <v>2106-271</v>
      </c>
      <c r="B27" s="32" t="str">
        <f>Seznam_VSE!B28</f>
        <v>Podolský</v>
      </c>
      <c r="C27" s="32" t="str">
        <f>Seznam_VSE!C28</f>
        <v>Marek</v>
      </c>
      <c r="D27" s="32" t="str">
        <f>Seznam_VSE!E28</f>
        <v>Pod Soudním vrchem 4, Znojmo 669 02</v>
      </c>
      <c r="E27" s="139">
        <f>Seznam_VSE!F28</f>
        <v>608943344</v>
      </c>
      <c r="F27" s="33" t="str">
        <f>Seznam_VSE!G28</f>
        <v xml:space="preserve">wytr@centrum.cz </v>
      </c>
      <c r="G27" s="34" t="str">
        <f>Seznam_VSE!H28</f>
        <v>A</v>
      </c>
      <c r="H27" s="71" t="str">
        <f>Seznam_VSE!K28</f>
        <v>12.6.</v>
      </c>
      <c r="I27" s="70">
        <f>Seznam_VSE!L28</f>
        <v>1984</v>
      </c>
      <c r="J27" s="65"/>
    </row>
    <row r="28" spans="1:10" x14ac:dyDescent="0.25">
      <c r="A28" s="6" t="str">
        <f>Seznam_VSE!A29</f>
        <v>2106-279</v>
      </c>
      <c r="B28" s="6" t="str">
        <f>Seznam_VSE!B29</f>
        <v>Pivnička</v>
      </c>
      <c r="C28" s="6" t="str">
        <f>Seznam_VSE!C29</f>
        <v>Jakub</v>
      </c>
      <c r="D28" s="6" t="str">
        <f>Seznam_VSE!E29</f>
        <v>Janáčkova 14, Znojmo 669 02</v>
      </c>
      <c r="E28" s="93">
        <f>Seznam_VSE!F29</f>
        <v>722702756</v>
      </c>
      <c r="F28" s="7" t="str">
        <f>Seznam_VSE!G29</f>
        <v>evanevans@email.cz</v>
      </c>
      <c r="G28" s="15" t="str">
        <f>Seznam_VSE!H29</f>
        <v>A</v>
      </c>
      <c r="H28" s="68">
        <f>Seznam_VSE!K29</f>
        <v>0</v>
      </c>
      <c r="I28" s="69">
        <f>Seznam_VSE!L29</f>
        <v>1978</v>
      </c>
      <c r="J28" s="64"/>
    </row>
    <row r="29" spans="1:10" x14ac:dyDescent="0.25">
      <c r="A29" s="32" t="str">
        <f>Seznam_VSE!A30</f>
        <v>2106-292</v>
      </c>
      <c r="B29" s="32" t="str">
        <f>Seznam_VSE!B30</f>
        <v>Holub</v>
      </c>
      <c r="C29" s="32" t="str">
        <f>Seznam_VSE!C30</f>
        <v>Miloslav, ml.</v>
      </c>
      <c r="D29" s="32" t="str">
        <f>Seznam_VSE!E30</f>
        <v>Štítary 47, Znojmo 671 02</v>
      </c>
      <c r="E29" s="139">
        <f>Seznam_VSE!F30</f>
        <v>606901317</v>
      </c>
      <c r="F29" s="33" t="str">
        <f>Seznam_VSE!G30</f>
        <v>milda48@email.cz</v>
      </c>
      <c r="G29" s="34">
        <f>Seznam_VSE!H30</f>
        <v>0</v>
      </c>
      <c r="H29" s="71">
        <f>Seznam_VSE!K30</f>
        <v>0</v>
      </c>
      <c r="I29" s="70">
        <f>Seznam_VSE!L30</f>
        <v>1983</v>
      </c>
      <c r="J29" s="65"/>
    </row>
    <row r="30" spans="1:10" x14ac:dyDescent="0.25">
      <c r="A30" s="6" t="str">
        <f>Seznam_VSE!A31</f>
        <v>2106-297</v>
      </c>
      <c r="B30" s="6" t="str">
        <f>Seznam_VSE!B31</f>
        <v>Dlouhý</v>
      </c>
      <c r="C30" s="6" t="str">
        <f>Seznam_VSE!C31</f>
        <v>Aleš</v>
      </c>
      <c r="D30" s="6" t="str">
        <f>Seznam_VSE!E31</f>
        <v>Modřínová 589, Třebíč 0</v>
      </c>
      <c r="E30" s="93">
        <f>Seznam_VSE!F31</f>
        <v>602214305</v>
      </c>
      <c r="F30" s="7" t="str">
        <f>Seznam_VSE!G31</f>
        <v>ales.dlouhy@seznam.cz</v>
      </c>
      <c r="G30" s="15" t="str">
        <f>Seznam_VSE!H31</f>
        <v>A</v>
      </c>
      <c r="H30" s="68" t="str">
        <f>Seznam_VSE!K31</f>
        <v>28.1.</v>
      </c>
      <c r="I30" s="69">
        <f>Seznam_VSE!L31</f>
        <v>1951</v>
      </c>
      <c r="J30" s="64"/>
    </row>
    <row r="31" spans="1:10" x14ac:dyDescent="0.25">
      <c r="A31" s="32" t="str">
        <f>Seznam_VSE!A32</f>
        <v>2106-300</v>
      </c>
      <c r="B31" s="32" t="str">
        <f>Seznam_VSE!B32</f>
        <v>Pavka</v>
      </c>
      <c r="C31" s="32" t="str">
        <f>Seznam_VSE!C32</f>
        <v>Petr</v>
      </c>
      <c r="D31" s="32" t="str">
        <f>Seznam_VSE!E32</f>
        <v>Vinohrady 31, Znojmo 669 02</v>
      </c>
      <c r="E31" s="139">
        <f>Seznam_VSE!F32</f>
        <v>731202535</v>
      </c>
      <c r="F31" s="33" t="str">
        <f>Seznam_VSE!G32</f>
        <v>pascalino@seznam.cz</v>
      </c>
      <c r="G31" s="34" t="str">
        <f>Seznam_VSE!H32</f>
        <v>A</v>
      </c>
      <c r="H31" s="71" t="str">
        <f>Seznam_VSE!K32</f>
        <v>17.8.</v>
      </c>
      <c r="I31" s="70">
        <f>Seznam_VSE!L32</f>
        <v>1977</v>
      </c>
      <c r="J31" s="65"/>
    </row>
    <row r="32" spans="1:10" x14ac:dyDescent="0.25">
      <c r="A32" s="6" t="str">
        <f>Seznam_VSE!A33</f>
        <v>2106-301</v>
      </c>
      <c r="B32" s="6" t="str">
        <f>Seznam_VSE!B33</f>
        <v>Bulín</v>
      </c>
      <c r="C32" s="6" t="str">
        <f>Seznam_VSE!C33</f>
        <v>Zbyněk</v>
      </c>
      <c r="D32" s="6" t="str">
        <f>Seznam_VSE!E33</f>
        <v>Janáčkova 17, Znojmo 669 02</v>
      </c>
      <c r="E32" s="93">
        <f>Seznam_VSE!F33</f>
        <v>606261486</v>
      </c>
      <c r="F32" s="7" t="str">
        <f>Seznam_VSE!G33</f>
        <v>zbulin75@gmail.com</v>
      </c>
      <c r="G32" s="15" t="str">
        <f>Seznam_VSE!H33</f>
        <v>A</v>
      </c>
      <c r="H32" s="68" t="str">
        <f>Seznam_VSE!K33</f>
        <v>18.9.</v>
      </c>
      <c r="I32" s="69">
        <f>Seznam_VSE!L33</f>
        <v>1975</v>
      </c>
      <c r="J32" s="64"/>
    </row>
    <row r="33" spans="1:10" x14ac:dyDescent="0.25">
      <c r="A33" s="32" t="str">
        <f>Seznam_VSE!A34</f>
        <v>2106-304</v>
      </c>
      <c r="B33" s="32" t="str">
        <f>Seznam_VSE!B34</f>
        <v>Bubniak</v>
      </c>
      <c r="C33" s="32" t="str">
        <f>Seznam_VSE!C34</f>
        <v>Petr</v>
      </c>
      <c r="D33" s="32" t="str">
        <f>Seznam_VSE!E34</f>
        <v>Čechyňská 34, Rousínov 683 01</v>
      </c>
      <c r="E33" s="139">
        <f>Seznam_VSE!F34</f>
        <v>774808823</v>
      </c>
      <c r="F33" s="33" t="str">
        <f>Seznam_VSE!G34</f>
        <v>bupe@seznam.cz</v>
      </c>
      <c r="G33" s="34" t="str">
        <f>Seznam_VSE!H34</f>
        <v>A</v>
      </c>
      <c r="H33" s="71">
        <f>Seznam_VSE!K34</f>
        <v>0</v>
      </c>
      <c r="I33" s="70">
        <f>Seznam_VSE!L34</f>
        <v>1979</v>
      </c>
      <c r="J33" s="65"/>
    </row>
    <row r="34" spans="1:10" x14ac:dyDescent="0.25">
      <c r="A34" s="6" t="str">
        <f>Seznam_VSE!A35</f>
        <v>2106-308</v>
      </c>
      <c r="B34" s="6" t="str">
        <f>Seznam_VSE!B35</f>
        <v>Podzimek</v>
      </c>
      <c r="C34" s="6" t="str">
        <f>Seznam_VSE!C35</f>
        <v>Karel</v>
      </c>
      <c r="D34" s="6" t="str">
        <f>Seznam_VSE!E35</f>
        <v>Přímětice 332, Znojmo 669 02</v>
      </c>
      <c r="E34" s="93">
        <f>Seznam_VSE!F35</f>
        <v>777650396</v>
      </c>
      <c r="F34" s="7" t="str">
        <f>Seznam_VSE!G35</f>
        <v>karelpodzimek@email.cz</v>
      </c>
      <c r="G34" s="15" t="str">
        <f>Seznam_VSE!H35</f>
        <v>A</v>
      </c>
      <c r="H34" s="68">
        <f>Seznam_VSE!K35</f>
        <v>0</v>
      </c>
      <c r="I34" s="69">
        <f>Seznam_VSE!L35</f>
        <v>1981</v>
      </c>
      <c r="J34" s="64"/>
    </row>
    <row r="35" spans="1:10" x14ac:dyDescent="0.25">
      <c r="A35" s="32" t="str">
        <f>Seznam_VSE!A36</f>
        <v>2106-309</v>
      </c>
      <c r="B35" s="32" t="str">
        <f>Seznam_VSE!B36</f>
        <v>Fiala</v>
      </c>
      <c r="C35" s="32" t="str">
        <f>Seznam_VSE!C36</f>
        <v>Ladislav</v>
      </c>
      <c r="D35" s="32" t="str">
        <f>Seznam_VSE!E36</f>
        <v>Slavice 84, Třebíč 674 01</v>
      </c>
      <c r="E35" s="139">
        <f>Seznam_VSE!F36</f>
        <v>724677354</v>
      </c>
      <c r="F35" s="33" t="str">
        <f>Seznam_VSE!G36</f>
        <v>hostanka@volny.cz</v>
      </c>
      <c r="G35" s="34" t="str">
        <f>Seznam_VSE!H36</f>
        <v>A</v>
      </c>
      <c r="H35" s="71">
        <f>Seznam_VSE!K36</f>
        <v>0</v>
      </c>
      <c r="I35" s="70">
        <f>Seznam_VSE!L36</f>
        <v>1942</v>
      </c>
      <c r="J35" s="65"/>
    </row>
    <row r="36" spans="1:10" x14ac:dyDescent="0.25">
      <c r="A36" s="6" t="str">
        <f>Seznam_VSE!A37</f>
        <v>2106-310</v>
      </c>
      <c r="B36" s="6" t="str">
        <f>Seznam_VSE!B37</f>
        <v>Fiala</v>
      </c>
      <c r="C36" s="6" t="str">
        <f>Seznam_VSE!C37</f>
        <v>Martin</v>
      </c>
      <c r="D36" s="6" t="str">
        <f>Seznam_VSE!E37</f>
        <v>Hladíkova 18, Třebíč 674 01</v>
      </c>
      <c r="E36" s="93">
        <f>Seznam_VSE!F37</f>
        <v>724677348</v>
      </c>
      <c r="F36" s="7" t="str">
        <f>Seznam_VSE!G37</f>
        <v>martin.fiala@cez.cz</v>
      </c>
      <c r="G36" s="15" t="str">
        <f>Seznam_VSE!H37</f>
        <v>A</v>
      </c>
      <c r="H36" s="68">
        <f>Seznam_VSE!K37</f>
        <v>0</v>
      </c>
      <c r="I36" s="69">
        <f>Seznam_VSE!L37</f>
        <v>1969</v>
      </c>
      <c r="J36" s="64"/>
    </row>
    <row r="37" spans="1:10" x14ac:dyDescent="0.25">
      <c r="A37" s="32" t="str">
        <f>Seznam_VSE!A38</f>
        <v>2106-311</v>
      </c>
      <c r="B37" s="32" t="str">
        <f>Seznam_VSE!B38</f>
        <v>Procházka</v>
      </c>
      <c r="C37" s="32" t="str">
        <f>Seznam_VSE!C38</f>
        <v>Jan</v>
      </c>
      <c r="D37" s="32" t="str">
        <f>Seznam_VSE!E38</f>
        <v>Jana Palacha 5, Znojmo 669 02</v>
      </c>
      <c r="E37" s="139">
        <f>Seznam_VSE!F38</f>
        <v>777981007</v>
      </c>
      <c r="F37" s="33" t="str">
        <f>Seznam_VSE!G38</f>
        <v>hanzprochazka@gmail.com</v>
      </c>
      <c r="G37" s="34" t="str">
        <f>Seznam_VSE!H38</f>
        <v>A</v>
      </c>
      <c r="H37" s="71">
        <f>Seznam_VSE!K38</f>
        <v>0</v>
      </c>
      <c r="I37" s="70">
        <f>Seznam_VSE!L38</f>
        <v>1993</v>
      </c>
      <c r="J37" s="65"/>
    </row>
    <row r="38" spans="1:10" x14ac:dyDescent="0.25">
      <c r="A38" s="6" t="str">
        <f>Seznam_VSE!A39</f>
        <v>2106-313</v>
      </c>
      <c r="B38" s="6" t="str">
        <f>Seznam_VSE!B39</f>
        <v>Heidrich</v>
      </c>
      <c r="C38" s="6" t="str">
        <f>Seznam_VSE!C39</f>
        <v>Michal</v>
      </c>
      <c r="D38" s="6" t="str">
        <f>Seznam_VSE!E39</f>
        <v>Vančurova 5, Znojmo 669 02</v>
      </c>
      <c r="E38" s="93">
        <f>Seznam_VSE!F39</f>
        <v>777713491</v>
      </c>
      <c r="F38" s="7" t="str">
        <f>Seznam_VSE!G39</f>
        <v>heidrichmhm@gmail.com</v>
      </c>
      <c r="G38" s="15" t="str">
        <f>Seznam_VSE!H39</f>
        <v>A</v>
      </c>
      <c r="H38" s="68">
        <f>Seznam_VSE!K39</f>
        <v>0</v>
      </c>
      <c r="I38" s="69">
        <f>Seznam_VSE!L39</f>
        <v>1974</v>
      </c>
      <c r="J38" s="64"/>
    </row>
    <row r="39" spans="1:10" x14ac:dyDescent="0.25">
      <c r="A39" s="32" t="str">
        <f>Seznam_VSE!A40</f>
        <v>2106-314</v>
      </c>
      <c r="B39" s="32" t="str">
        <f>Seznam_VSE!B40</f>
        <v>Navrkal</v>
      </c>
      <c r="C39" s="32" t="str">
        <f>Seznam_VSE!C40</f>
        <v>Petr</v>
      </c>
      <c r="D39" s="32" t="str">
        <f>Seznam_VSE!E40</f>
        <v>Akátová 6, Znojmo 669 02</v>
      </c>
      <c r="E39" s="139">
        <f>Seznam_VSE!F40</f>
        <v>737285075</v>
      </c>
      <c r="F39" s="33" t="str">
        <f>Seznam_VSE!G40</f>
        <v>navrkal@elektrokov.cz</v>
      </c>
      <c r="G39" s="34" t="str">
        <f>Seznam_VSE!H40</f>
        <v>A</v>
      </c>
      <c r="H39" s="71">
        <f>Seznam_VSE!K40</f>
        <v>0</v>
      </c>
      <c r="I39" s="70">
        <f>Seznam_VSE!L40</f>
        <v>1978</v>
      </c>
      <c r="J39" s="65"/>
    </row>
    <row r="40" spans="1:10" x14ac:dyDescent="0.25">
      <c r="A40" s="429" t="str">
        <f>Seznam_VSE!A41</f>
        <v>2106-315</v>
      </c>
      <c r="B40" s="429" t="str">
        <f>Seznam_VSE!B41</f>
        <v>Ott</v>
      </c>
      <c r="C40" s="429" t="str">
        <f>Seznam_VSE!C41</f>
        <v>Adam</v>
      </c>
      <c r="D40" s="429" t="str">
        <f>Seznam_VSE!E41</f>
        <v>Holandská 18, Znojmo 671 81</v>
      </c>
      <c r="E40" s="430">
        <f>Seznam_VSE!F41</f>
        <v>720668135</v>
      </c>
      <c r="F40" s="431" t="str">
        <f>Seznam_VSE!G41</f>
        <v>ott.adam@seznam.cz</v>
      </c>
      <c r="G40" s="432" t="str">
        <f>Seznam_VSE!H41</f>
        <v>A</v>
      </c>
      <c r="H40" s="433" t="str">
        <f>Seznam_VSE!K41</f>
        <v>1.5.</v>
      </c>
      <c r="I40" s="434">
        <f>Seznam_VSE!L41</f>
        <v>2001</v>
      </c>
      <c r="J40" s="435" t="s">
        <v>382</v>
      </c>
    </row>
    <row r="41" spans="1:10" x14ac:dyDescent="0.25">
      <c r="A41" s="32" t="str">
        <f>Seznam_VSE!A42</f>
        <v>2106-317</v>
      </c>
      <c r="B41" s="32" t="str">
        <f>Seznam_VSE!B42</f>
        <v>Uhlíř</v>
      </c>
      <c r="C41" s="32" t="str">
        <f>Seznam_VSE!C42</f>
        <v>Bedřich</v>
      </c>
      <c r="D41" s="32" t="str">
        <f>Seznam_VSE!E42</f>
        <v>Otmarova 5, Třebíč 0</v>
      </c>
      <c r="E41" s="139">
        <f>Seznam_VSE!F42</f>
        <v>602710452</v>
      </c>
      <c r="F41" s="33" t="str">
        <f>Seznam_VSE!G42</f>
        <v>obchod@lob-uhlir.cz</v>
      </c>
      <c r="G41" s="34" t="str">
        <f>Seznam_VSE!H42</f>
        <v>A</v>
      </c>
      <c r="H41" s="71" t="str">
        <f>Seznam_VSE!K42</f>
        <v>23.3.</v>
      </c>
      <c r="I41" s="70">
        <f>Seznam_VSE!L42</f>
        <v>1963</v>
      </c>
      <c r="J41" s="65"/>
    </row>
    <row r="42" spans="1:10" x14ac:dyDescent="0.25">
      <c r="A42" s="6" t="str">
        <f>Seznam_VSE!A43</f>
        <v>2106-318</v>
      </c>
      <c r="B42" s="6" t="str">
        <f>Seznam_VSE!B43</f>
        <v>Bix</v>
      </c>
      <c r="C42" s="6" t="str">
        <f>Seznam_VSE!C43</f>
        <v>David</v>
      </c>
      <c r="D42" s="6" t="str">
        <f>Seznam_VSE!E43</f>
        <v>Holandská 14, Znojmo 671 81</v>
      </c>
      <c r="E42" s="93">
        <f>Seznam_VSE!F43</f>
        <v>0</v>
      </c>
      <c r="F42" s="7">
        <f>Seznam_VSE!G43</f>
        <v>0</v>
      </c>
      <c r="G42" s="15">
        <f>Seznam_VSE!H43</f>
        <v>0</v>
      </c>
      <c r="H42" s="68" t="str">
        <f>Seznam_VSE!K43</f>
        <v>17.4.</v>
      </c>
      <c r="I42" s="69">
        <f>Seznam_VSE!L43</f>
        <v>2002</v>
      </c>
      <c r="J42" s="64"/>
    </row>
    <row r="43" spans="1:10" x14ac:dyDescent="0.25">
      <c r="A43" s="32" t="str">
        <f>Seznam_VSE!A44</f>
        <v>2106-320</v>
      </c>
      <c r="B43" s="32" t="str">
        <f>Seznam_VSE!B44</f>
        <v>Procházková</v>
      </c>
      <c r="C43" s="32" t="str">
        <f>Seznam_VSE!C44</f>
        <v>Bára</v>
      </c>
      <c r="D43" s="32" t="str">
        <f>Seznam_VSE!E44</f>
        <v>Jana Palacha 5, Znojmo 669 02</v>
      </c>
      <c r="E43" s="139">
        <f>Seznam_VSE!F44</f>
        <v>0</v>
      </c>
      <c r="F43" s="33">
        <f>Seznam_VSE!G44</f>
        <v>0</v>
      </c>
      <c r="G43" s="34">
        <f>Seznam_VSE!H44</f>
        <v>0</v>
      </c>
      <c r="H43" s="71">
        <f>Seznam_VSE!K44</f>
        <v>0</v>
      </c>
      <c r="I43" s="70">
        <f>Seznam_VSE!L44</f>
        <v>1999</v>
      </c>
      <c r="J43" s="65"/>
    </row>
    <row r="44" spans="1:10" x14ac:dyDescent="0.25">
      <c r="A44" s="6" t="str">
        <f>Seznam_VSE!A45</f>
        <v>2106-321</v>
      </c>
      <c r="B44" s="6" t="str">
        <f>Seznam_VSE!B45</f>
        <v>Bix</v>
      </c>
      <c r="C44" s="6" t="str">
        <f>Seznam_VSE!C45</f>
        <v>Eduard</v>
      </c>
      <c r="D44" s="6" t="str">
        <f>Seznam_VSE!E45</f>
        <v>Holandská 14, Znojmo 671 81</v>
      </c>
      <c r="E44" s="93">
        <f>Seznam_VSE!F45</f>
        <v>0</v>
      </c>
      <c r="F44" s="7">
        <f>Seznam_VSE!G45</f>
        <v>0</v>
      </c>
      <c r="G44" s="15">
        <f>Seznam_VSE!H45</f>
        <v>0</v>
      </c>
      <c r="H44" s="68" t="str">
        <f>Seznam_VSE!K45</f>
        <v>24.5.</v>
      </c>
      <c r="I44" s="69">
        <f>Seznam_VSE!L45</f>
        <v>1998</v>
      </c>
      <c r="J44" s="64"/>
    </row>
    <row r="45" spans="1:10" x14ac:dyDescent="0.25">
      <c r="A45" s="32" t="str">
        <f>Seznam_VSE!A46</f>
        <v>2106-325</v>
      </c>
      <c r="B45" s="32" t="str">
        <f>Seznam_VSE!B46</f>
        <v>Pevný</v>
      </c>
      <c r="C45" s="32" t="str">
        <f>Seznam_VSE!C46</f>
        <v>Rostislav</v>
      </c>
      <c r="D45" s="32" t="str">
        <f>Seznam_VSE!E46</f>
        <v>Pavlice 127, Pavlice 671 56</v>
      </c>
      <c r="E45" s="139">
        <f>Seznam_VSE!F46</f>
        <v>777322666</v>
      </c>
      <c r="F45" s="33" t="str">
        <f>Seznam_VSE!G46</f>
        <v>rpevny@seznam.cz</v>
      </c>
      <c r="G45" s="34" t="str">
        <f>Seznam_VSE!H46</f>
        <v>A</v>
      </c>
      <c r="H45" s="71" t="str">
        <f>Seznam_VSE!K46</f>
        <v>17.6.</v>
      </c>
      <c r="I45" s="70">
        <f>Seznam_VSE!L46</f>
        <v>1968</v>
      </c>
      <c r="J45" s="65"/>
    </row>
    <row r="46" spans="1:10" x14ac:dyDescent="0.25">
      <c r="A46" s="6" t="str">
        <f>Seznam_VSE!A47</f>
        <v>2106-326</v>
      </c>
      <c r="B46" s="6" t="str">
        <f>Seznam_VSE!B47</f>
        <v>Soška</v>
      </c>
      <c r="C46" s="6" t="str">
        <f>Seznam_VSE!C47</f>
        <v>Jiří</v>
      </c>
      <c r="D46" s="6" t="str">
        <f>Seznam_VSE!E47</f>
        <v>Údolní 30, Brno 602 00</v>
      </c>
      <c r="E46" s="93">
        <f>Seznam_VSE!F47</f>
        <v>602210108</v>
      </c>
      <c r="F46" s="7" t="str">
        <f>Seznam_VSE!G47</f>
        <v>jsoska@hotmail.cz</v>
      </c>
      <c r="G46" s="15" t="str">
        <f>Seznam_VSE!H47</f>
        <v>A</v>
      </c>
      <c r="H46" s="68">
        <f>Seznam_VSE!K47</f>
        <v>0</v>
      </c>
      <c r="I46" s="69">
        <f>Seznam_VSE!L47</f>
        <v>1957</v>
      </c>
      <c r="J46" s="64"/>
    </row>
    <row r="47" spans="1:10" x14ac:dyDescent="0.25">
      <c r="A47" s="32" t="str">
        <f>Seznam_VSE!A48</f>
        <v>2106-328</v>
      </c>
      <c r="B47" s="32" t="str">
        <f>Seznam_VSE!B48</f>
        <v>Hakl</v>
      </c>
      <c r="C47" s="32" t="str">
        <f>Seznam_VSE!C48</f>
        <v>Marek</v>
      </c>
      <c r="D47" s="32" t="str">
        <f>Seznam_VSE!E48</f>
        <v>Luční 32, Brno 616 00</v>
      </c>
      <c r="E47" s="139">
        <f>Seznam_VSE!F48</f>
        <v>603260888</v>
      </c>
      <c r="F47" s="33" t="str">
        <f>Seznam_VSE!G48</f>
        <v>marek.hakl@volny.cz</v>
      </c>
      <c r="G47" s="34" t="str">
        <f>Seznam_VSE!H48</f>
        <v>A</v>
      </c>
      <c r="H47" s="71">
        <f>Seznam_VSE!K48</f>
        <v>0</v>
      </c>
      <c r="I47" s="70">
        <f>Seznam_VSE!L48</f>
        <v>1968</v>
      </c>
      <c r="J47" s="65"/>
    </row>
    <row r="48" spans="1:10" x14ac:dyDescent="0.25">
      <c r="A48" s="6" t="str">
        <f>Seznam_VSE!A49</f>
        <v>2106-330</v>
      </c>
      <c r="B48" s="6" t="str">
        <f>Seznam_VSE!B49</f>
        <v>Bobuš</v>
      </c>
      <c r="C48" s="6" t="str">
        <f>Seznam_VSE!C49</f>
        <v>David</v>
      </c>
      <c r="D48" s="6" t="str">
        <f>Seznam_VSE!E49</f>
        <v>Trnkova 102, Brno 628 00</v>
      </c>
      <c r="E48" s="93">
        <f>Seznam_VSE!F49</f>
        <v>724856661</v>
      </c>
      <c r="F48" s="7" t="str">
        <f>Seznam_VSE!G49</f>
        <v>bobusd@seznam.cz</v>
      </c>
      <c r="G48" s="15" t="str">
        <f>Seznam_VSE!H49</f>
        <v>A</v>
      </c>
      <c r="H48" s="68" t="str">
        <f>Seznam_VSE!K49</f>
        <v>3.3.</v>
      </c>
      <c r="I48" s="69">
        <f>Seznam_VSE!L49</f>
        <v>1996</v>
      </c>
      <c r="J48" s="64"/>
    </row>
    <row r="49" spans="1:10" x14ac:dyDescent="0.25">
      <c r="A49" s="32" t="str">
        <f>Seznam_VSE!A50</f>
        <v>2106-335</v>
      </c>
      <c r="B49" s="32" t="str">
        <f>Seznam_VSE!B50</f>
        <v>David</v>
      </c>
      <c r="C49" s="32" t="str">
        <f>Seznam_VSE!C50</f>
        <v>Josef</v>
      </c>
      <c r="D49" s="32" t="str">
        <f>Seznam_VSE!E50</f>
        <v>Dolní Česká 48, 669 02 Znojmo</v>
      </c>
      <c r="E49" s="139">
        <f>Seznam_VSE!F50</f>
        <v>735755022</v>
      </c>
      <c r="F49" s="33" t="str">
        <f>Seznam_VSE!G50</f>
        <v>pepadavid@email.cz</v>
      </c>
      <c r="G49" s="34" t="str">
        <f>Seznam_VSE!H50</f>
        <v>A</v>
      </c>
      <c r="H49" s="71" t="str">
        <f>Seznam_VSE!K50</f>
        <v>27.3.</v>
      </c>
      <c r="I49" s="70">
        <f>Seznam_VSE!L50</f>
        <v>1978</v>
      </c>
      <c r="J49" s="65"/>
    </row>
    <row r="50" spans="1:10" x14ac:dyDescent="0.25">
      <c r="A50" s="6" t="str">
        <f>Seznam_VSE!A51</f>
        <v>2106-336</v>
      </c>
      <c r="B50" s="6" t="str">
        <f>Seznam_VSE!B51</f>
        <v>Durec</v>
      </c>
      <c r="C50" s="6" t="str">
        <f>Seznam_VSE!C51</f>
        <v>Petr</v>
      </c>
      <c r="D50" s="6" t="str">
        <f>Seznam_VSE!E51</f>
        <v>Zemědělská 142, Žabčice 664 60</v>
      </c>
      <c r="E50" s="93">
        <f>Seznam_VSE!F51</f>
        <v>731173786</v>
      </c>
      <c r="F50" s="7" t="str">
        <f>Seznam_VSE!G51</f>
        <v>petr.durec@seznam.cz</v>
      </c>
      <c r="G50" s="15" t="str">
        <f>Seznam_VSE!H51</f>
        <v>A</v>
      </c>
      <c r="H50" s="68" t="str">
        <f>Seznam_VSE!K51</f>
        <v>23.8.</v>
      </c>
      <c r="I50" s="69">
        <f>Seznam_VSE!L51</f>
        <v>1960</v>
      </c>
      <c r="J50" s="64"/>
    </row>
    <row r="51" spans="1:10" x14ac:dyDescent="0.25">
      <c r="A51" s="6" t="str">
        <f>Seznam_VSE!A52</f>
        <v>2106-338</v>
      </c>
      <c r="B51" s="6" t="str">
        <f>Seznam_VSE!B52</f>
        <v>Brychta</v>
      </c>
      <c r="C51" s="6" t="str">
        <f>Seznam_VSE!C52</f>
        <v>Václav</v>
      </c>
      <c r="D51" s="6" t="str">
        <f>Seznam_VSE!E52</f>
        <v>Vrchlického 70, Třebíč 0</v>
      </c>
      <c r="E51" s="93">
        <f>Seznam_VSE!F52</f>
        <v>607228738</v>
      </c>
      <c r="F51" s="7" t="str">
        <f>Seznam_VSE!G52</f>
        <v>brychtavaclav@seznam.cz</v>
      </c>
      <c r="G51" s="15" t="str">
        <f>Seznam_VSE!H52</f>
        <v>A</v>
      </c>
      <c r="H51" s="68" t="str">
        <f>Seznam_VSE!K52</f>
        <v>8.12.</v>
      </c>
      <c r="I51" s="69">
        <f>Seznam_VSE!L52</f>
        <v>1959</v>
      </c>
      <c r="J51" s="64"/>
    </row>
    <row r="52" spans="1:10" x14ac:dyDescent="0.25">
      <c r="A52" s="32" t="str">
        <f>Seznam_VSE!A53</f>
        <v>2106-339</v>
      </c>
      <c r="B52" s="32" t="str">
        <f>Seznam_VSE!B53</f>
        <v>Herold</v>
      </c>
      <c r="C52" s="32" t="str">
        <f>Seznam_VSE!C53</f>
        <v>Čeněk</v>
      </c>
      <c r="D52" s="32" t="str">
        <f>Seznam_VSE!E53</f>
        <v>Vranovská Ves 74, Kravsko 0</v>
      </c>
      <c r="E52" s="139">
        <f>Seznam_VSE!F53</f>
        <v>608713068</v>
      </c>
      <c r="F52" s="302" t="str">
        <f>Seznam_VSE!G53</f>
        <v>cenekherold@gmail.com</v>
      </c>
      <c r="G52" s="303" t="str">
        <f>Seznam_VSE!H53</f>
        <v>A</v>
      </c>
      <c r="H52" s="304">
        <f>Seznam_VSE!K53</f>
        <v>0</v>
      </c>
      <c r="I52" s="305">
        <f>Seznam_VSE!L53</f>
        <v>1969</v>
      </c>
      <c r="J52" s="306"/>
    </row>
    <row r="53" spans="1:10" x14ac:dyDescent="0.25">
      <c r="A53" s="6" t="str">
        <f>Seznam_VSE!A54</f>
        <v>2106-343</v>
      </c>
      <c r="B53" s="6" t="str">
        <f>Seznam_VSE!B54</f>
        <v>Tunka</v>
      </c>
      <c r="C53" s="6" t="str">
        <f>Seznam_VSE!C54</f>
        <v>Jiří</v>
      </c>
      <c r="D53" s="6" t="str">
        <f>Seznam_VSE!E54</f>
        <v>Bezkov 88, Znojmo 669 02</v>
      </c>
      <c r="E53" s="298">
        <f>Seznam_VSE!F54</f>
        <v>602745467</v>
      </c>
      <c r="F53" s="7">
        <f>Seznam_VSE!G54</f>
        <v>0</v>
      </c>
      <c r="G53" s="15">
        <f>Seznam_VSE!H54</f>
        <v>0</v>
      </c>
      <c r="H53" s="68">
        <f>Seznam_VSE!K54</f>
        <v>0</v>
      </c>
      <c r="I53" s="69">
        <f>Seznam_VSE!L54</f>
        <v>1964</v>
      </c>
      <c r="J53" s="308"/>
    </row>
    <row r="54" spans="1:10" x14ac:dyDescent="0.25">
      <c r="A54" s="32" t="str">
        <f>Seznam_VSE!A55</f>
        <v>2106-344</v>
      </c>
      <c r="B54" s="32" t="str">
        <f>Seznam_VSE!B55</f>
        <v>Procházka</v>
      </c>
      <c r="C54" s="32" t="str">
        <f>Seznam_VSE!C55</f>
        <v>Ondřej</v>
      </c>
      <c r="D54" s="32" t="str">
        <f>Seznam_VSE!E55</f>
        <v>Jana Palacha 5, Znojmo 669 02</v>
      </c>
      <c r="E54" s="299">
        <f>Seznam_VSE!F55</f>
        <v>608077674</v>
      </c>
      <c r="F54" s="33" t="str">
        <f>Seznam_VSE!G55</f>
        <v>prochazka.ondra@outlook.com</v>
      </c>
      <c r="G54" s="34" t="str">
        <f>Seznam_VSE!H55</f>
        <v>A</v>
      </c>
      <c r="H54" s="71" t="str">
        <f>Seznam_VSE!K55</f>
        <v>14.2.</v>
      </c>
      <c r="I54" s="70">
        <f>Seznam_VSE!L55</f>
        <v>1989</v>
      </c>
      <c r="J54" s="307"/>
    </row>
    <row r="55" spans="1:10" x14ac:dyDescent="0.25">
      <c r="A55" s="6" t="str">
        <f>Seznam_VSE!A56</f>
        <v>2106-346</v>
      </c>
      <c r="B55" s="6" t="str">
        <f>Seznam_VSE!B56</f>
        <v>Mamaev</v>
      </c>
      <c r="C55" s="6" t="str">
        <f>Seznam_VSE!C56</f>
        <v>Andrey</v>
      </c>
      <c r="D55" s="6" t="str">
        <f>Seznam_VSE!E56</f>
        <v>Jiráskova 1082/2, Znojmo 669 02</v>
      </c>
      <c r="E55" s="298">
        <f>Seznam_VSE!F56</f>
        <v>775409271</v>
      </c>
      <c r="F55" s="7" t="str">
        <f>Seznam_VSE!G56</f>
        <v>mamaev.andre@gmail.com</v>
      </c>
      <c r="G55" s="15" t="str">
        <f>Seznam_VSE!H56</f>
        <v>A</v>
      </c>
      <c r="H55" s="68">
        <f>Seznam_VSE!K56</f>
        <v>0</v>
      </c>
      <c r="I55" s="69">
        <f>Seznam_VSE!L56</f>
        <v>0</v>
      </c>
      <c r="J55" s="308"/>
    </row>
    <row r="56" spans="1:10" x14ac:dyDescent="0.25">
      <c r="A56" s="32" t="str">
        <f>Seznam_VSE!A57</f>
        <v>2106-347</v>
      </c>
      <c r="B56" s="32" t="str">
        <f>Seznam_VSE!B57</f>
        <v>Procházková</v>
      </c>
      <c r="C56" s="32" t="str">
        <f>Seznam_VSE!C57</f>
        <v>Radka</v>
      </c>
      <c r="D56" s="32" t="str">
        <f>Seznam_VSE!E57</f>
        <v>Jana Palacha 5, Znojmo 669 02</v>
      </c>
      <c r="E56" s="299">
        <f>Seznam_VSE!F57</f>
        <v>777343007</v>
      </c>
      <c r="F56" s="33" t="str">
        <f>Seznam_VSE!G57</f>
        <v>radka.prochazka@gmail.com</v>
      </c>
      <c r="G56" s="34" t="str">
        <f>Seznam_VSE!H57</f>
        <v>A</v>
      </c>
      <c r="H56" s="71">
        <f>Seznam_VSE!K57</f>
        <v>0</v>
      </c>
      <c r="I56" s="70">
        <f>Seznam_VSE!L57</f>
        <v>1966</v>
      </c>
      <c r="J56" s="307"/>
    </row>
    <row r="57" spans="1:10" x14ac:dyDescent="0.25">
      <c r="A57" s="6" t="str">
        <f>Seznam_VSE!A58</f>
        <v>2106-348</v>
      </c>
      <c r="B57" s="6" t="str">
        <f>Seznam_VSE!B58</f>
        <v>Pavka</v>
      </c>
      <c r="C57" s="6" t="str">
        <f>Seznam_VSE!C58</f>
        <v>Tomáš</v>
      </c>
      <c r="D57" s="6" t="str">
        <f>Seznam_VSE!E58</f>
        <v>Milíčovice 80, Znojmo 66902</v>
      </c>
      <c r="E57" s="298">
        <f>Seznam_VSE!F58</f>
        <v>606768407</v>
      </c>
      <c r="F57" s="7" t="str">
        <f>Seznam_VSE!G58</f>
        <v>tomas.pavka@agrana.com</v>
      </c>
      <c r="G57" s="15" t="str">
        <f>Seznam_VSE!H58</f>
        <v>A</v>
      </c>
      <c r="H57" s="68" t="str">
        <f>Seznam_VSE!K58</f>
        <v>19.9.</v>
      </c>
      <c r="I57" s="69">
        <f>Seznam_VSE!L58</f>
        <v>1972</v>
      </c>
      <c r="J57" s="308"/>
    </row>
    <row r="58" spans="1:10" x14ac:dyDescent="0.25">
      <c r="A58" s="32" t="str">
        <f>Seznam_VSE!A59</f>
        <v>2106-349</v>
      </c>
      <c r="B58" s="32" t="str">
        <f>Seznam_VSE!B59</f>
        <v>Pavka</v>
      </c>
      <c r="C58" s="32" t="str">
        <f>Seznam_VSE!C59</f>
        <v>Lukáš</v>
      </c>
      <c r="D58" s="32" t="str">
        <f>Seznam_VSE!E59</f>
        <v>Milíčovice 80, Znojmo 66902</v>
      </c>
      <c r="E58" s="299">
        <f>Seznam_VSE!F59</f>
        <v>724354012</v>
      </c>
      <c r="F58" s="33">
        <f>Seznam_VSE!G59</f>
        <v>0</v>
      </c>
      <c r="G58" s="34">
        <f>Seznam_VSE!H59</f>
        <v>0</v>
      </c>
      <c r="H58" s="71" t="str">
        <f>Seznam_VSE!K59</f>
        <v>30.8.</v>
      </c>
      <c r="I58" s="70">
        <f>Seznam_VSE!L59</f>
        <v>2005</v>
      </c>
      <c r="J58" s="307"/>
    </row>
    <row r="59" spans="1:10" x14ac:dyDescent="0.25">
      <c r="A59" s="6" t="str">
        <f>Seznam_VSE!A60</f>
        <v>2106-350</v>
      </c>
      <c r="B59" s="6" t="str">
        <f>Seznam_VSE!B60</f>
        <v>Čučka</v>
      </c>
      <c r="C59" s="6" t="str">
        <f>Seznam_VSE!C60</f>
        <v>Jaroslav</v>
      </c>
      <c r="D59" s="6" t="str">
        <f>Seznam_VSE!E60</f>
        <v>Pražská 2406/3B, Znojmo 669 02</v>
      </c>
      <c r="E59" s="298">
        <f>Seznam_VSE!F60</f>
        <v>737120143</v>
      </c>
      <c r="F59" s="7" t="str">
        <f>Seznam_VSE!G60</f>
        <v>x.jc@seznam.cz</v>
      </c>
      <c r="G59" s="15" t="str">
        <f>Seznam_VSE!H60</f>
        <v>A</v>
      </c>
      <c r="H59" s="68" t="str">
        <f>Seznam_VSE!K60</f>
        <v>14.2.</v>
      </c>
      <c r="I59" s="69">
        <f>Seznam_VSE!L60</f>
        <v>1964</v>
      </c>
      <c r="J59" s="308"/>
    </row>
    <row r="60" spans="1:10" x14ac:dyDescent="0.25">
      <c r="A60" s="32" t="str">
        <f>Seznam_VSE!A61</f>
        <v>2106-351</v>
      </c>
      <c r="B60" s="32" t="str">
        <f>Seznam_VSE!B61</f>
        <v>Rubeš</v>
      </c>
      <c r="C60" s="32" t="str">
        <f>Seznam_VSE!C61</f>
        <v>Marek</v>
      </c>
      <c r="D60" s="32" t="str">
        <f>Seznam_VSE!E61</f>
        <v>Obroková 8, Znojmo 669 02</v>
      </c>
      <c r="E60" s="299">
        <f>Seznam_VSE!F61</f>
        <v>739800444</v>
      </c>
      <c r="F60" s="33" t="str">
        <f>Seznam_VSE!G61</f>
        <v>marekrubes@seznam.cz</v>
      </c>
      <c r="G60" s="34" t="str">
        <f>Seznam_VSE!H61</f>
        <v>A</v>
      </c>
      <c r="H60" s="71" t="str">
        <f>Seznam_VSE!K61</f>
        <v>4.1.</v>
      </c>
      <c r="I60" s="70">
        <f>Seznam_VSE!L61</f>
        <v>1979</v>
      </c>
      <c r="J60" s="307"/>
    </row>
    <row r="61" spans="1:10" x14ac:dyDescent="0.25">
      <c r="A61" s="6" t="str">
        <f>Seznam_VSE!A62</f>
        <v>2106-352</v>
      </c>
      <c r="B61" s="6" t="str">
        <f>Seznam_VSE!B62</f>
        <v>Kutý</v>
      </c>
      <c r="C61" s="6" t="str">
        <f>Seznam_VSE!C62</f>
        <v>Josef</v>
      </c>
      <c r="D61" s="6" t="str">
        <f>Seznam_VSE!E62</f>
        <v>Nová ulice 296, Oblekovice 669 02</v>
      </c>
      <c r="E61" s="298">
        <f>Seznam_VSE!F62</f>
        <v>606624648</v>
      </c>
      <c r="F61" s="7" t="str">
        <f>Seznam_VSE!G62</f>
        <v>nc@znovin.cz</v>
      </c>
      <c r="G61" s="15">
        <f>Seznam_VSE!H62</f>
        <v>0</v>
      </c>
      <c r="H61" s="68" t="str">
        <f>Seznam_VSE!K62</f>
        <v>21.10.</v>
      </c>
      <c r="I61" s="69">
        <f>Seznam_VSE!L62</f>
        <v>1955</v>
      </c>
      <c r="J61" s="308"/>
    </row>
    <row r="62" spans="1:10" x14ac:dyDescent="0.25">
      <c r="A62" s="32" t="str">
        <f>Seznam_VSE!A63</f>
        <v>2106-353</v>
      </c>
      <c r="B62" s="32" t="str">
        <f>Seznam_VSE!B63</f>
        <v>Ramach</v>
      </c>
      <c r="C62" s="32" t="str">
        <f>Seznam_VSE!C63</f>
        <v>Miloš</v>
      </c>
      <c r="D62" s="32" t="str">
        <f>Seznam_VSE!E63</f>
        <v>Štramberk 852, Nový Jičín 0</v>
      </c>
      <c r="E62" s="299">
        <f>Seznam_VSE!F63</f>
        <v>603866395</v>
      </c>
      <c r="F62" s="33" t="str">
        <f>Seznam_VSE!G63</f>
        <v>autosalon.ramach@seznam.cz</v>
      </c>
      <c r="G62" s="34" t="str">
        <f>Seznam_VSE!H63</f>
        <v>A</v>
      </c>
      <c r="H62" s="71">
        <f>Seznam_VSE!K63</f>
        <v>0</v>
      </c>
      <c r="I62" s="70">
        <f>Seznam_VSE!L63</f>
        <v>0</v>
      </c>
      <c r="J62" s="307"/>
    </row>
    <row r="63" spans="1:10" x14ac:dyDescent="0.25">
      <c r="A63" s="6" t="str">
        <f>Seznam_VSE!A64</f>
        <v>2106-354</v>
      </c>
      <c r="B63" s="6" t="str">
        <f>Seznam_VSE!B64</f>
        <v>Novický</v>
      </c>
      <c r="C63" s="6" t="str">
        <f>Seznam_VSE!C64</f>
        <v>Michal</v>
      </c>
      <c r="D63" s="6" t="str">
        <f>Seznam_VSE!E64</f>
        <v>Sudoměřice 234, 696 66</v>
      </c>
      <c r="E63" s="298">
        <f>Seznam_VSE!F64</f>
        <v>608334452</v>
      </c>
      <c r="F63" s="7">
        <f>Seznam_VSE!G64</f>
        <v>0</v>
      </c>
      <c r="G63" s="15">
        <f>Seznam_VSE!H64</f>
        <v>0</v>
      </c>
      <c r="H63" s="68">
        <f>Seznam_VSE!K64</f>
        <v>0</v>
      </c>
      <c r="I63" s="69">
        <f>Seznam_VSE!L64</f>
        <v>0</v>
      </c>
      <c r="J63" s="308"/>
    </row>
    <row r="64" spans="1:10" x14ac:dyDescent="0.25">
      <c r="A64" s="32" t="str">
        <f>Seznam_VSE!A65</f>
        <v>2106-356</v>
      </c>
      <c r="B64" s="32" t="str">
        <f>Seznam_VSE!B65</f>
        <v>Maňas</v>
      </c>
      <c r="C64" s="32" t="str">
        <f>Seznam_VSE!C65</f>
        <v>Miroslav</v>
      </c>
      <c r="D64" s="32" t="str">
        <f>Seznam_VSE!E65</f>
        <v>Slunná 824, Luhačovice 0</v>
      </c>
      <c r="E64" s="299">
        <f>Seznam_VSE!F65</f>
        <v>602762303</v>
      </c>
      <c r="F64" s="33">
        <f>Seznam_VSE!G65</f>
        <v>0</v>
      </c>
      <c r="G64" s="34">
        <f>Seznam_VSE!H65</f>
        <v>0</v>
      </c>
      <c r="H64" s="71">
        <f>Seznam_VSE!K65</f>
        <v>0</v>
      </c>
      <c r="I64" s="70">
        <f>Seznam_VSE!L65</f>
        <v>0</v>
      </c>
      <c r="J64" s="307"/>
    </row>
    <row r="65" spans="1:10" x14ac:dyDescent="0.25">
      <c r="A65" s="6" t="str">
        <f>Seznam_VSE!A66</f>
        <v>2106-357</v>
      </c>
      <c r="B65" s="6" t="str">
        <f>Seznam_VSE!B66</f>
        <v>Bobek</v>
      </c>
      <c r="C65" s="6" t="str">
        <f>Seznam_VSE!C66</f>
        <v>Jaroslav</v>
      </c>
      <c r="D65" s="6" t="str">
        <f>Seznam_VSE!E66</f>
        <v>Nádražní 81, Klobouky u Brna 0</v>
      </c>
      <c r="E65" s="298">
        <f>Seznam_VSE!F66</f>
        <v>604255451</v>
      </c>
      <c r="F65" s="7">
        <f>Seznam_VSE!G66</f>
        <v>0</v>
      </c>
      <c r="G65" s="15">
        <f>Seznam_VSE!H66</f>
        <v>0</v>
      </c>
      <c r="H65" s="68">
        <f>Seznam_VSE!K66</f>
        <v>0</v>
      </c>
      <c r="I65" s="69">
        <f>Seznam_VSE!L66</f>
        <v>0</v>
      </c>
      <c r="J65" s="308"/>
    </row>
    <row r="66" spans="1:10" x14ac:dyDescent="0.25">
      <c r="A66" s="32" t="str">
        <f>Seznam_VSE!A67</f>
        <v>2106-358</v>
      </c>
      <c r="B66" s="32" t="str">
        <f>Seznam_VSE!B67</f>
        <v>David</v>
      </c>
      <c r="C66" s="32" t="str">
        <f>Seznam_VSE!C67</f>
        <v>František</v>
      </c>
      <c r="D66" s="32" t="str">
        <f>Seznam_VSE!E67</f>
        <v>Reigerova 43, Znojmo 66902</v>
      </c>
      <c r="E66" s="299">
        <f>Seznam_VSE!F67</f>
        <v>777901650</v>
      </c>
      <c r="F66" s="33" t="str">
        <f>Seznam_VSE!G67</f>
        <v>addavid@seznam.cz</v>
      </c>
      <c r="G66" s="34" t="str">
        <f>Seznam_VSE!H67</f>
        <v>A</v>
      </c>
      <c r="H66" s="71" t="str">
        <f>Seznam_VSE!K67</f>
        <v>28.3.</v>
      </c>
      <c r="I66" s="70">
        <f>Seznam_VSE!L67</f>
        <v>1972</v>
      </c>
      <c r="J66" s="307"/>
    </row>
    <row r="67" spans="1:10" x14ac:dyDescent="0.25">
      <c r="A67" s="6" t="str">
        <f>Seznam_VSE!A68</f>
        <v>2106-359</v>
      </c>
      <c r="B67" s="6" t="str">
        <f>Seznam_VSE!B68</f>
        <v>Nosek</v>
      </c>
      <c r="C67" s="6" t="str">
        <f>Seznam_VSE!C68</f>
        <v>Michal</v>
      </c>
      <c r="D67" s="6" t="str">
        <f>Seznam_VSE!E68</f>
        <v>9. Května 483, Rajhrad</v>
      </c>
      <c r="E67" s="298">
        <f>Seznam_VSE!F68</f>
        <v>777028099</v>
      </c>
      <c r="F67" s="7" t="str">
        <f>Seznam_VSE!G68</f>
        <v>michall.nosek@seznam.cz</v>
      </c>
      <c r="G67" s="15">
        <f>Seznam_VSE!H68</f>
        <v>0</v>
      </c>
      <c r="H67" s="68" t="str">
        <f>Seznam_VSE!K68</f>
        <v>28.10.</v>
      </c>
      <c r="I67" s="69">
        <f>Seznam_VSE!L68</f>
        <v>1981</v>
      </c>
      <c r="J67" s="308"/>
    </row>
    <row r="68" spans="1:10" x14ac:dyDescent="0.25">
      <c r="A68" s="32" t="str">
        <f>Seznam_VSE!A69</f>
        <v>2106-360</v>
      </c>
      <c r="B68" s="32" t="str">
        <f>Seznam_VSE!B69</f>
        <v>Strouhal</v>
      </c>
      <c r="C68" s="32" t="str">
        <f>Seznam_VSE!C69</f>
        <v>Radek</v>
      </c>
      <c r="D68" s="32">
        <f>Seznam_VSE!E69</f>
        <v>0</v>
      </c>
      <c r="E68" s="299">
        <f>Seznam_VSE!F69</f>
        <v>602780274</v>
      </c>
      <c r="F68" s="33" t="str">
        <f>Seznam_VSE!G69</f>
        <v>radek.strouhal@dsstavby.cz</v>
      </c>
      <c r="G68" s="34">
        <f>Seznam_VSE!H69</f>
        <v>0</v>
      </c>
      <c r="H68" s="71" t="str">
        <f>Seznam_VSE!K69</f>
        <v>7.5.</v>
      </c>
      <c r="I68" s="70">
        <f>Seznam_VSE!L69</f>
        <v>1967</v>
      </c>
      <c r="J68" s="307"/>
    </row>
    <row r="69" spans="1:10" x14ac:dyDescent="0.25">
      <c r="A69" s="6" t="str">
        <f>Seznam_VSE!A70</f>
        <v>2106-361</v>
      </c>
      <c r="B69" s="6" t="str">
        <f>Seznam_VSE!B70</f>
        <v>Mucha</v>
      </c>
      <c r="C69" s="6" t="str">
        <f>Seznam_VSE!C70</f>
        <v>Josef</v>
      </c>
      <c r="D69" s="6" t="str">
        <f>Seznam_VSE!E70</f>
        <v>Krhovice 184</v>
      </c>
      <c r="E69" s="298">
        <f>Seznam_VSE!F70</f>
        <v>603278817</v>
      </c>
      <c r="F69" s="15" t="str">
        <f>Seznam_VSE!G70</f>
        <v>sepl.mucha@email.cz</v>
      </c>
      <c r="G69" s="15">
        <f>Seznam_VSE!H70</f>
        <v>0</v>
      </c>
      <c r="H69" s="439">
        <f>Seznam_VSE!I70</f>
        <v>0</v>
      </c>
      <c r="I69" s="445">
        <f>Seznam_VSE!J70</f>
        <v>11</v>
      </c>
      <c r="J69" s="308"/>
    </row>
    <row r="70" spans="1:10" x14ac:dyDescent="0.25">
      <c r="A70" s="32" t="str">
        <f>Seznam_VSE!A71</f>
        <v>2106-362</v>
      </c>
      <c r="B70" s="32" t="str">
        <f>Seznam_VSE!B71</f>
        <v>Pavková</v>
      </c>
      <c r="C70" s="32" t="str">
        <f>Seznam_VSE!C71</f>
        <v>Bára</v>
      </c>
      <c r="D70" s="32" t="str">
        <f>Seznam_VSE!E71</f>
        <v>Vinohrady 31, Znojmo 669 02</v>
      </c>
      <c r="E70" s="299">
        <f>Seznam_VSE!F71</f>
        <v>0</v>
      </c>
      <c r="F70" s="34">
        <f>Seznam_VSE!G71</f>
        <v>0</v>
      </c>
      <c r="G70" s="34">
        <f>Seznam_VSE!H71</f>
        <v>0</v>
      </c>
      <c r="H70" s="440">
        <f>Seznam_VSE!I71</f>
        <v>0</v>
      </c>
      <c r="I70" s="446">
        <f>Seznam_VSE!J71</f>
        <v>0</v>
      </c>
      <c r="J70" s="307"/>
    </row>
    <row r="71" spans="1:10" x14ac:dyDescent="0.25">
      <c r="A71" s="6" t="str">
        <f>Seznam_VSE!A72</f>
        <v>2106-363</v>
      </c>
      <c r="B71" s="6">
        <f>Seznam_VSE!B72</f>
        <v>0</v>
      </c>
      <c r="C71" s="6">
        <f>Seznam_VSE!C72</f>
        <v>0</v>
      </c>
      <c r="D71" s="6">
        <f>Seznam_VSE!D72</f>
        <v>0</v>
      </c>
      <c r="E71" s="300">
        <f>Seznam_VSE!E72</f>
        <v>0</v>
      </c>
      <c r="F71" s="15">
        <f>Seznam_VSE!F72</f>
        <v>0</v>
      </c>
      <c r="G71" s="15">
        <f>Seznam_VSE!G72</f>
        <v>0</v>
      </c>
      <c r="H71" s="439">
        <f>Seznam_VSE!H72</f>
        <v>0</v>
      </c>
      <c r="I71" s="447">
        <f>Seznam_VSE!I72</f>
        <v>0</v>
      </c>
      <c r="J71" s="308"/>
    </row>
    <row r="72" spans="1:10" x14ac:dyDescent="0.25">
      <c r="A72" s="32" t="str">
        <f>Seznam_VSE!A73</f>
        <v>2406-364</v>
      </c>
      <c r="B72" s="32">
        <f>Seznam_VSE!B73</f>
        <v>0</v>
      </c>
      <c r="C72" s="32">
        <f>Seznam_VSE!C73</f>
        <v>0</v>
      </c>
      <c r="D72" s="32">
        <f>Seznam_VSE!D73</f>
        <v>0</v>
      </c>
      <c r="E72" s="301">
        <f>Seznam_VSE!E73</f>
        <v>0</v>
      </c>
      <c r="F72" s="34">
        <f>Seznam_VSE!F73</f>
        <v>0</v>
      </c>
      <c r="G72" s="34">
        <f>Seznam_VSE!G73</f>
        <v>0</v>
      </c>
      <c r="H72" s="440">
        <f>Seznam_VSE!H73</f>
        <v>0</v>
      </c>
      <c r="I72" s="446">
        <f>Seznam_VSE!I73</f>
        <v>0</v>
      </c>
      <c r="J72" s="307"/>
    </row>
    <row r="73" spans="1:10" x14ac:dyDescent="0.25">
      <c r="A73" s="6" t="str">
        <f>Seznam_VSE!A74</f>
        <v>2106-365</v>
      </c>
      <c r="B73" s="6">
        <f>Seznam_VSE!B74</f>
        <v>0</v>
      </c>
      <c r="C73" s="6">
        <f>Seznam_VSE!C74</f>
        <v>0</v>
      </c>
      <c r="D73" s="6">
        <f>Seznam_VSE!D74</f>
        <v>0</v>
      </c>
      <c r="E73" s="300">
        <f>Seznam_VSE!E74</f>
        <v>0</v>
      </c>
      <c r="F73" s="15">
        <f>Seznam_VSE!F74</f>
        <v>0</v>
      </c>
      <c r="G73" s="15">
        <f>Seznam_VSE!G74</f>
        <v>0</v>
      </c>
      <c r="H73" s="439">
        <f>Seznam_VSE!H74</f>
        <v>0</v>
      </c>
      <c r="I73" s="447">
        <f>Seznam_VSE!I74</f>
        <v>0</v>
      </c>
      <c r="J73" s="308"/>
    </row>
    <row r="74" spans="1:10" x14ac:dyDescent="0.25">
      <c r="A74" s="32" t="str">
        <f>Seznam_VSE!A75</f>
        <v>2106-366</v>
      </c>
      <c r="B74" s="32">
        <f>Seznam_VSE!B75</f>
        <v>0</v>
      </c>
      <c r="C74" s="32">
        <f>Seznam_VSE!C75</f>
        <v>0</v>
      </c>
      <c r="D74" s="32">
        <f>Seznam_VSE!D75</f>
        <v>0</v>
      </c>
      <c r="E74" s="301">
        <f>Seznam_VSE!E75</f>
        <v>0</v>
      </c>
      <c r="F74" s="34">
        <f>Seznam_VSE!F75</f>
        <v>0</v>
      </c>
      <c r="G74" s="34">
        <f>Seznam_VSE!G75</f>
        <v>0</v>
      </c>
      <c r="H74" s="440">
        <f>Seznam_VSE!H75</f>
        <v>0</v>
      </c>
      <c r="I74" s="446">
        <f>Seznam_VSE!I75</f>
        <v>0</v>
      </c>
      <c r="J74" s="307"/>
    </row>
    <row r="75" spans="1:10" x14ac:dyDescent="0.25">
      <c r="A75" s="6" t="str">
        <f>Seznam_VSE!A76</f>
        <v>2106-367</v>
      </c>
      <c r="B75" s="6">
        <f>Seznam_VSE!B76</f>
        <v>0</v>
      </c>
      <c r="C75" s="6">
        <f>Seznam_VSE!C76</f>
        <v>0</v>
      </c>
      <c r="D75" s="6">
        <f>Seznam_VSE!D76</f>
        <v>0</v>
      </c>
      <c r="E75" s="300">
        <f>Seznam_VSE!E76</f>
        <v>0</v>
      </c>
      <c r="F75" s="15">
        <f>Seznam_VSE!F76</f>
        <v>0</v>
      </c>
      <c r="G75" s="15">
        <f>Seznam_VSE!G76</f>
        <v>0</v>
      </c>
      <c r="H75" s="439">
        <f>Seznam_VSE!H76</f>
        <v>0</v>
      </c>
      <c r="I75" s="447">
        <f>Seznam_VSE!I76</f>
        <v>0</v>
      </c>
      <c r="J75" s="308"/>
    </row>
    <row r="76" spans="1:10" x14ac:dyDescent="0.25">
      <c r="A76" s="32" t="str">
        <f>Seznam_VSE!A77</f>
        <v>2106-368</v>
      </c>
      <c r="B76" s="32">
        <f>Seznam_VSE!B77</f>
        <v>0</v>
      </c>
      <c r="C76" s="32">
        <f>Seznam_VSE!C77</f>
        <v>0</v>
      </c>
      <c r="D76" s="32">
        <f>Seznam_VSE!D77</f>
        <v>0</v>
      </c>
      <c r="E76" s="301">
        <f>Seznam_VSE!E77</f>
        <v>0</v>
      </c>
      <c r="F76" s="34">
        <f>Seznam_VSE!F77</f>
        <v>0</v>
      </c>
      <c r="G76" s="34">
        <f>Seznam_VSE!G77</f>
        <v>0</v>
      </c>
      <c r="H76" s="440">
        <f>Seznam_VSE!H77</f>
        <v>0</v>
      </c>
      <c r="I76" s="446">
        <f>Seznam_VSE!I77</f>
        <v>0</v>
      </c>
      <c r="J76" s="307"/>
    </row>
    <row r="77" spans="1:10" x14ac:dyDescent="0.25">
      <c r="A77" s="6" t="str">
        <f>Seznam_VSE!A78</f>
        <v>2106-369</v>
      </c>
      <c r="B77" s="6">
        <f>Seznam_VSE!B78</f>
        <v>0</v>
      </c>
      <c r="C77" s="6">
        <f>Seznam_VSE!C78</f>
        <v>0</v>
      </c>
      <c r="D77" s="6">
        <f>Seznam_VSE!D78</f>
        <v>0</v>
      </c>
      <c r="E77" s="300">
        <f>Seznam_VSE!E78</f>
        <v>0</v>
      </c>
      <c r="F77" s="15">
        <f>Seznam_VSE!F78</f>
        <v>0</v>
      </c>
      <c r="G77" s="15">
        <f>Seznam_VSE!G78</f>
        <v>0</v>
      </c>
      <c r="H77" s="439">
        <f>Seznam_VSE!H78</f>
        <v>0</v>
      </c>
      <c r="I77" s="447">
        <f>Seznam_VSE!I78</f>
        <v>0</v>
      </c>
      <c r="J77" s="308"/>
    </row>
    <row r="78" spans="1:10" ht="15.75" thickBot="1" x14ac:dyDescent="0.3">
      <c r="A78" s="136" t="str">
        <f>Seznam_VSE!A79</f>
        <v>2106-370</v>
      </c>
      <c r="B78" s="136">
        <f>Seznam_VSE!B79</f>
        <v>0</v>
      </c>
      <c r="C78" s="136">
        <f>Seznam_VSE!C79</f>
        <v>0</v>
      </c>
      <c r="D78" s="136">
        <f>Seznam_VSE!D79</f>
        <v>0</v>
      </c>
      <c r="E78" s="330">
        <f>Seznam_VSE!E79</f>
        <v>0</v>
      </c>
      <c r="F78" s="137">
        <f>Seznam_VSE!F79</f>
        <v>0</v>
      </c>
      <c r="G78" s="137">
        <f>Seznam_VSE!G79</f>
        <v>0</v>
      </c>
      <c r="H78" s="441">
        <f>Seznam_VSE!H79</f>
        <v>0</v>
      </c>
      <c r="I78" s="448">
        <f>Seznam_VSE!I79</f>
        <v>0</v>
      </c>
      <c r="J78" s="309"/>
    </row>
  </sheetData>
  <sheetProtection algorithmName="SHA-512" hashValue="r3C9j0YHVJBOQuLRpoNzFt/tM+glQkeRudKjn6zO2cDel6iEF9w66sl7k6DHLonHy2hLzAb0yELNxBHb2700fQ==" saltValue="t0m6IV72HNMy13Tp5rJWgg==" spinCount="100000" sheet="1" objects="1" scenarios="1"/>
  <mergeCells count="2">
    <mergeCell ref="H3:I3"/>
    <mergeCell ref="A1:J1"/>
  </mergeCells>
  <pageMargins left="0.19685039370078741" right="0.19685039370078741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I79"/>
  <sheetViews>
    <sheetView showGridLines="0" workbookViewId="0">
      <pane ySplit="2" topLeftCell="A3" activePane="bottomLeft" state="frozen"/>
      <selection pane="bottomLeft" activeCell="B1" sqref="B1:H1"/>
    </sheetView>
  </sheetViews>
  <sheetFormatPr defaultColWidth="8.75" defaultRowHeight="15" x14ac:dyDescent="0.25"/>
  <cols>
    <col min="1" max="1" width="8.625" style="2" bestFit="1" customWidth="1"/>
    <col min="2" max="2" width="10.75" style="2" bestFit="1" customWidth="1"/>
    <col min="3" max="3" width="10.625" style="2" bestFit="1" customWidth="1"/>
    <col min="4" max="4" width="17.25" style="3" bestFit="1" customWidth="1"/>
    <col min="5" max="5" width="8.5" style="3" bestFit="1" customWidth="1"/>
    <col min="6" max="6" width="9.875" style="3" bestFit="1" customWidth="1"/>
    <col min="7" max="7" width="13.75" style="3" bestFit="1" customWidth="1"/>
    <col min="8" max="8" width="36.875" style="3" customWidth="1"/>
    <col min="9" max="9" width="9" style="3" customWidth="1"/>
    <col min="10" max="16384" width="8.75" style="3"/>
  </cols>
  <sheetData>
    <row r="1" spans="1:9" ht="23.25" thickBot="1" x14ac:dyDescent="0.35">
      <c r="A1" s="96"/>
      <c r="B1" s="539" t="s">
        <v>394</v>
      </c>
      <c r="C1" s="539"/>
      <c r="D1" s="539"/>
      <c r="E1" s="539"/>
      <c r="F1" s="539"/>
      <c r="G1" s="539"/>
      <c r="H1" s="540"/>
      <c r="I1" s="54"/>
    </row>
    <row r="2" spans="1:9" ht="16.5" thickBot="1" x14ac:dyDescent="0.3">
      <c r="A2" s="97" t="s">
        <v>194</v>
      </c>
      <c r="B2" s="98" t="s">
        <v>195</v>
      </c>
      <c r="C2" s="98" t="s">
        <v>164</v>
      </c>
      <c r="D2" s="97" t="s">
        <v>177</v>
      </c>
      <c r="E2" s="142" t="s">
        <v>178</v>
      </c>
      <c r="F2" s="98" t="s">
        <v>184</v>
      </c>
      <c r="G2" s="142" t="s">
        <v>185</v>
      </c>
      <c r="H2" s="143" t="s">
        <v>172</v>
      </c>
    </row>
    <row r="3" spans="1:9" ht="7.5" customHeight="1" thickBot="1" x14ac:dyDescent="0.3">
      <c r="A3" s="99"/>
      <c r="B3" s="95"/>
      <c r="C3" s="100"/>
      <c r="D3" s="55"/>
      <c r="E3" s="35"/>
      <c r="F3" s="35"/>
      <c r="G3" s="53"/>
      <c r="H3" s="36"/>
    </row>
    <row r="4" spans="1:9" x14ac:dyDescent="0.25">
      <c r="A4" s="101" t="str">
        <f>Seznam_VSE!A6</f>
        <v>2106-003</v>
      </c>
      <c r="B4" s="101" t="str">
        <f>Seznam_VSE!B6</f>
        <v>Štěrba</v>
      </c>
      <c r="C4" s="101" t="str">
        <f>Seznam_VSE!C6</f>
        <v>Igor</v>
      </c>
      <c r="D4" s="396">
        <f>Seznam_VSE!N6</f>
        <v>1500</v>
      </c>
      <c r="E4" s="396">
        <f>Seznam_VSE!O6</f>
        <v>1500</v>
      </c>
      <c r="F4" s="398">
        <f>Seznam_VSE!P6</f>
        <v>43196</v>
      </c>
      <c r="G4" s="101">
        <f>Seznam_VSE!Q6</f>
        <v>2106348</v>
      </c>
      <c r="H4" s="61"/>
    </row>
    <row r="5" spans="1:9" s="1" customFormat="1" x14ac:dyDescent="0.25">
      <c r="A5" s="138" t="str">
        <f>Seznam_VSE!A7</f>
        <v>2106-032</v>
      </c>
      <c r="B5" s="138" t="str">
        <f>Seznam_VSE!B7</f>
        <v>Priegelhof</v>
      </c>
      <c r="C5" s="138" t="str">
        <f>Seznam_VSE!C7</f>
        <v>Karel</v>
      </c>
      <c r="D5" s="397">
        <f>Seznam_VSE!N7</f>
        <v>300</v>
      </c>
      <c r="E5" s="397">
        <f>Seznam_VSE!O7</f>
        <v>300</v>
      </c>
      <c r="F5" s="399">
        <f>Seznam_VSE!P7</f>
        <v>43188</v>
      </c>
      <c r="G5" s="138" t="str">
        <f>Seznam_VSE!Q7</f>
        <v>VH</v>
      </c>
      <c r="H5" s="62"/>
    </row>
    <row r="6" spans="1:9" x14ac:dyDescent="0.25">
      <c r="A6" s="101" t="str">
        <f>Seznam_VSE!A8</f>
        <v>2106-042</v>
      </c>
      <c r="B6" s="101" t="str">
        <f>Seznam_VSE!B8</f>
        <v>Bradáč</v>
      </c>
      <c r="C6" s="101" t="str">
        <f>Seznam_VSE!C8</f>
        <v>Roman</v>
      </c>
      <c r="D6" s="396">
        <f>Seznam_VSE!N8</f>
        <v>300</v>
      </c>
      <c r="E6" s="396">
        <f>Seznam_VSE!O8</f>
        <v>300</v>
      </c>
      <c r="F6" s="398">
        <f>Seznam_VSE!P8</f>
        <v>43188</v>
      </c>
      <c r="G6" s="101" t="str">
        <f>Seznam_VSE!Q8</f>
        <v>VH</v>
      </c>
      <c r="H6" s="63"/>
    </row>
    <row r="7" spans="1:9" s="1" customFormat="1" x14ac:dyDescent="0.25">
      <c r="A7" s="138" t="str">
        <f>Seznam_VSE!A9</f>
        <v>2106-046</v>
      </c>
      <c r="B7" s="138" t="str">
        <f>Seznam_VSE!B9</f>
        <v>Vítoň</v>
      </c>
      <c r="C7" s="138" t="str">
        <f>Seznam_VSE!C9</f>
        <v>Jan, st.</v>
      </c>
      <c r="D7" s="397">
        <f>Seznam_VSE!N9</f>
        <v>300</v>
      </c>
      <c r="E7" s="397">
        <f>Seznam_VSE!O9</f>
        <v>300</v>
      </c>
      <c r="F7" s="399">
        <f>Seznam_VSE!P9</f>
        <v>43188</v>
      </c>
      <c r="G7" s="138" t="str">
        <f>Seznam_VSE!Q9</f>
        <v>VH</v>
      </c>
      <c r="H7" s="62"/>
    </row>
    <row r="8" spans="1:9" x14ac:dyDescent="0.25">
      <c r="A8" s="101" t="str">
        <f>Seznam_VSE!A10</f>
        <v>2106-057</v>
      </c>
      <c r="B8" s="101" t="str">
        <f>Seznam_VSE!B10</f>
        <v>Pavka</v>
      </c>
      <c r="C8" s="101" t="str">
        <f>Seznam_VSE!C10</f>
        <v>Rudolf</v>
      </c>
      <c r="D8" s="396">
        <f>Seznam_VSE!N10</f>
        <v>300</v>
      </c>
      <c r="E8" s="396">
        <f>Seznam_VSE!O10</f>
        <v>300</v>
      </c>
      <c r="F8" s="398">
        <f>Seznam_VSE!P10</f>
        <v>43188</v>
      </c>
      <c r="G8" s="101" t="str">
        <f>Seznam_VSE!Q10</f>
        <v>VH</v>
      </c>
      <c r="H8" s="63"/>
    </row>
    <row r="9" spans="1:9" s="1" customFormat="1" x14ac:dyDescent="0.25">
      <c r="A9" s="138" t="str">
        <f>Seznam_VSE!A11</f>
        <v>2106-150</v>
      </c>
      <c r="B9" s="138" t="str">
        <f>Seznam_VSE!B11</f>
        <v>Vítek</v>
      </c>
      <c r="C9" s="138" t="str">
        <f>Seznam_VSE!C11</f>
        <v>Miroslav</v>
      </c>
      <c r="D9" s="397">
        <f>Seznam_VSE!N11</f>
        <v>300</v>
      </c>
      <c r="E9" s="397">
        <f>Seznam_VSE!O11</f>
        <v>300</v>
      </c>
      <c r="F9" s="399">
        <f>Seznam_VSE!P11</f>
        <v>43252</v>
      </c>
      <c r="G9" s="138" t="str">
        <f>Seznam_VSE!Q11</f>
        <v>Hotově Milošovi</v>
      </c>
      <c r="H9" s="62"/>
    </row>
    <row r="10" spans="1:9" x14ac:dyDescent="0.25">
      <c r="A10" s="101" t="str">
        <f>Seznam_VSE!A12</f>
        <v>2106-181</v>
      </c>
      <c r="B10" s="101" t="str">
        <f>Seznam_VSE!B12</f>
        <v>Pivovarčík</v>
      </c>
      <c r="C10" s="101" t="str">
        <f>Seznam_VSE!C12</f>
        <v>Milan</v>
      </c>
      <c r="D10" s="396">
        <f>Seznam_VSE!N12</f>
        <v>300</v>
      </c>
      <c r="E10" s="396">
        <f>Seznam_VSE!O12</f>
        <v>300</v>
      </c>
      <c r="F10" s="398">
        <f>Seznam_VSE!P12</f>
        <v>43188</v>
      </c>
      <c r="G10" s="101" t="str">
        <f>Seznam_VSE!Q12</f>
        <v>VH</v>
      </c>
      <c r="H10" s="63"/>
    </row>
    <row r="11" spans="1:9" s="1" customFormat="1" x14ac:dyDescent="0.25">
      <c r="A11" s="138" t="str">
        <f>Seznam_VSE!A13</f>
        <v>2106-184</v>
      </c>
      <c r="B11" s="138" t="str">
        <f>Seznam_VSE!B13</f>
        <v>Vítoň</v>
      </c>
      <c r="C11" s="138" t="str">
        <f>Seznam_VSE!C13</f>
        <v>Roman</v>
      </c>
      <c r="D11" s="397">
        <f>Seznam_VSE!N13</f>
        <v>1500</v>
      </c>
      <c r="E11" s="397">
        <f>Seznam_VSE!O13</f>
        <v>1500</v>
      </c>
      <c r="F11" s="399">
        <f>Seznam_VSE!P13</f>
        <v>43188</v>
      </c>
      <c r="G11" s="138" t="str">
        <f>Seznam_VSE!Q13</f>
        <v>VH</v>
      </c>
      <c r="H11" s="62"/>
    </row>
    <row r="12" spans="1:9" x14ac:dyDescent="0.25">
      <c r="A12" s="101" t="str">
        <f>Seznam_VSE!A14</f>
        <v>2106-190</v>
      </c>
      <c r="B12" s="101" t="str">
        <f>Seznam_VSE!B14</f>
        <v>Vystrčil</v>
      </c>
      <c r="C12" s="101" t="str">
        <f>Seznam_VSE!C14</f>
        <v>Milan</v>
      </c>
      <c r="D12" s="396">
        <f>Seznam_VSE!N14</f>
        <v>300</v>
      </c>
      <c r="E12" s="396">
        <f>Seznam_VSE!O14</f>
        <v>300</v>
      </c>
      <c r="F12" s="398">
        <f>Seznam_VSE!P14</f>
        <v>43188</v>
      </c>
      <c r="G12" s="101" t="str">
        <f>Seznam_VSE!Q14</f>
        <v>VH</v>
      </c>
      <c r="H12" s="63"/>
    </row>
    <row r="13" spans="1:9" s="1" customFormat="1" x14ac:dyDescent="0.25">
      <c r="A13" s="138" t="str">
        <f>Seznam_VSE!A15</f>
        <v>2106-191</v>
      </c>
      <c r="B13" s="138" t="str">
        <f>Seznam_VSE!B15</f>
        <v>Ott</v>
      </c>
      <c r="C13" s="138" t="str">
        <f>Seznam_VSE!C15</f>
        <v>Stanislav</v>
      </c>
      <c r="D13" s="397">
        <f>Seznam_VSE!N15</f>
        <v>300</v>
      </c>
      <c r="E13" s="397">
        <f>Seznam_VSE!O15</f>
        <v>300</v>
      </c>
      <c r="F13" s="399">
        <f>Seznam_VSE!P15</f>
        <v>43188</v>
      </c>
      <c r="G13" s="138" t="str">
        <f>Seznam_VSE!Q15</f>
        <v>VH</v>
      </c>
      <c r="H13" s="62"/>
    </row>
    <row r="14" spans="1:9" x14ac:dyDescent="0.25">
      <c r="A14" s="101" t="str">
        <f>Seznam_VSE!A16</f>
        <v>2106-192</v>
      </c>
      <c r="B14" s="101" t="str">
        <f>Seznam_VSE!B16</f>
        <v>Ott</v>
      </c>
      <c r="C14" s="101" t="str">
        <f>Seznam_VSE!C16</f>
        <v>Vítězslav</v>
      </c>
      <c r="D14" s="396">
        <f>Seznam_VSE!N16</f>
        <v>1500</v>
      </c>
      <c r="E14" s="396">
        <f>Seznam_VSE!O16</f>
        <v>1500</v>
      </c>
      <c r="F14" s="398">
        <f>Seznam_VSE!P16</f>
        <v>43188</v>
      </c>
      <c r="G14" s="101" t="str">
        <f>Seznam_VSE!Q16</f>
        <v>VH</v>
      </c>
      <c r="H14" s="63"/>
    </row>
    <row r="15" spans="1:9" s="1" customFormat="1" x14ac:dyDescent="0.25">
      <c r="A15" s="138" t="str">
        <f>Seznam_VSE!A17</f>
        <v>2106-201</v>
      </c>
      <c r="B15" s="138" t="str">
        <f>Seznam_VSE!B17</f>
        <v>Procházka</v>
      </c>
      <c r="C15" s="138" t="str">
        <f>Seznam_VSE!C17</f>
        <v>Eduard</v>
      </c>
      <c r="D15" s="397">
        <f>Seznam_VSE!N17</f>
        <v>1500</v>
      </c>
      <c r="E15" s="397">
        <f>Seznam_VSE!O17</f>
        <v>1500</v>
      </c>
      <c r="F15" s="399">
        <f>Seznam_VSE!P17</f>
        <v>43290</v>
      </c>
      <c r="G15" s="138" t="str">
        <f>Seznam_VSE!Q17</f>
        <v>8826661001/5500</v>
      </c>
      <c r="H15" s="62"/>
    </row>
    <row r="16" spans="1:9" x14ac:dyDescent="0.25">
      <c r="A16" s="101" t="str">
        <f>Seznam_VSE!A18</f>
        <v>2106-223</v>
      </c>
      <c r="B16" s="101" t="str">
        <f>Seznam_VSE!B18</f>
        <v>Vítoň</v>
      </c>
      <c r="C16" s="101" t="str">
        <f>Seznam_VSE!C18</f>
        <v>Jan, ml.</v>
      </c>
      <c r="D16" s="396">
        <f>Seznam_VSE!N18</f>
        <v>1500</v>
      </c>
      <c r="E16" s="396">
        <f>Seznam_VSE!O18</f>
        <v>1500</v>
      </c>
      <c r="F16" s="398">
        <f>Seznam_VSE!P18</f>
        <v>43193</v>
      </c>
      <c r="G16" s="101">
        <f>Seznam_VSE!Q18</f>
        <v>21051974</v>
      </c>
      <c r="H16" s="63"/>
    </row>
    <row r="17" spans="1:8" s="1" customFormat="1" x14ac:dyDescent="0.25">
      <c r="A17" s="138" t="str">
        <f>Seznam_VSE!A19</f>
        <v>2106-230</v>
      </c>
      <c r="B17" s="138" t="str">
        <f>Seznam_VSE!B19</f>
        <v>Huss</v>
      </c>
      <c r="C17" s="138" t="str">
        <f>Seznam_VSE!C19</f>
        <v>Tomáš</v>
      </c>
      <c r="D17" s="397">
        <f>Seznam_VSE!N19</f>
        <v>1500</v>
      </c>
      <c r="E17" s="397">
        <f>Seznam_VSE!O19</f>
        <v>1500</v>
      </c>
      <c r="F17" s="399">
        <f>Seznam_VSE!P19</f>
        <v>43314</v>
      </c>
      <c r="G17" s="138" t="str">
        <f>Seznam_VSE!Q19</f>
        <v>3903655001/5500</v>
      </c>
      <c r="H17" s="62"/>
    </row>
    <row r="18" spans="1:8" x14ac:dyDescent="0.25">
      <c r="A18" s="101" t="str">
        <f>Seznam_VSE!A20</f>
        <v>2106-231</v>
      </c>
      <c r="B18" s="101" t="str">
        <f>Seznam_VSE!B20</f>
        <v>Huss</v>
      </c>
      <c r="C18" s="101" t="str">
        <f>Seznam_VSE!C20</f>
        <v>Ladislav</v>
      </c>
      <c r="D18" s="396">
        <f>Seznam_VSE!N20</f>
        <v>1500</v>
      </c>
      <c r="E18" s="396">
        <f>Seznam_VSE!O20</f>
        <v>1500</v>
      </c>
      <c r="F18" s="398">
        <f>Seznam_VSE!P20</f>
        <v>43188</v>
      </c>
      <c r="G18" s="101" t="str">
        <f>Seznam_VSE!Q20</f>
        <v>VH</v>
      </c>
      <c r="H18" s="63"/>
    </row>
    <row r="19" spans="1:8" s="1" customFormat="1" x14ac:dyDescent="0.25">
      <c r="A19" s="138" t="str">
        <f>Seznam_VSE!A21</f>
        <v>2106-239</v>
      </c>
      <c r="B19" s="138" t="str">
        <f>Seznam_VSE!B21</f>
        <v>Vacula</v>
      </c>
      <c r="C19" s="138" t="str">
        <f>Seznam_VSE!C21</f>
        <v>Karel, st.</v>
      </c>
      <c r="D19" s="397">
        <f>Seznam_VSE!N21</f>
        <v>1500</v>
      </c>
      <c r="E19" s="397">
        <f>Seznam_VSE!O21</f>
        <v>1500</v>
      </c>
      <c r="F19" s="399">
        <f>Seznam_VSE!P21</f>
        <v>43193</v>
      </c>
      <c r="G19" s="138" t="str">
        <f>Seznam_VSE!Q21</f>
        <v>1863368163/0800</v>
      </c>
      <c r="H19" s="62"/>
    </row>
    <row r="20" spans="1:8" x14ac:dyDescent="0.25">
      <c r="A20" s="101" t="str">
        <f>Seznam_VSE!A22</f>
        <v>2106-240</v>
      </c>
      <c r="B20" s="101" t="str">
        <f>Seznam_VSE!B22</f>
        <v>Vacula</v>
      </c>
      <c r="C20" s="101" t="str">
        <f>Seznam_VSE!C22</f>
        <v>Karel, ml.</v>
      </c>
      <c r="D20" s="396">
        <f>Seznam_VSE!N22</f>
        <v>1500</v>
      </c>
      <c r="E20" s="396">
        <f>Seznam_VSE!O22</f>
        <v>1500</v>
      </c>
      <c r="F20" s="398">
        <f>Seznam_VSE!P22</f>
        <v>43193</v>
      </c>
      <c r="G20" s="101" t="str">
        <f>Seznam_VSE!Q22</f>
        <v>1863368163/0800</v>
      </c>
      <c r="H20" s="63"/>
    </row>
    <row r="21" spans="1:8" s="1" customFormat="1" x14ac:dyDescent="0.25">
      <c r="A21" s="138" t="str">
        <f>Seznam_VSE!A23</f>
        <v>2106-241</v>
      </c>
      <c r="B21" s="138" t="str">
        <f>Seznam_VSE!B23</f>
        <v>Vacula</v>
      </c>
      <c r="C21" s="138" t="str">
        <f>Seznam_VSE!C23</f>
        <v>Jan</v>
      </c>
      <c r="D21" s="397">
        <f>Seznam_VSE!N23</f>
        <v>1500</v>
      </c>
      <c r="E21" s="397">
        <f>Seznam_VSE!O23</f>
        <v>1500</v>
      </c>
      <c r="F21" s="399">
        <f>Seznam_VSE!P23</f>
        <v>43193</v>
      </c>
      <c r="G21" s="138" t="str">
        <f>Seznam_VSE!Q23</f>
        <v>1863368163/0800</v>
      </c>
      <c r="H21" s="62"/>
    </row>
    <row r="22" spans="1:8" x14ac:dyDescent="0.25">
      <c r="A22" s="101" t="str">
        <f>Seznam_VSE!A24</f>
        <v>2106-249</v>
      </c>
      <c r="B22" s="101" t="str">
        <f>Seznam_VSE!B24</f>
        <v>Hadroušek</v>
      </c>
      <c r="C22" s="101" t="str">
        <f>Seznam_VSE!C24</f>
        <v>Kamil</v>
      </c>
      <c r="D22" s="396">
        <f>Seznam_VSE!N24</f>
        <v>1500</v>
      </c>
      <c r="E22" s="396">
        <f>Seznam_VSE!O24</f>
        <v>1500</v>
      </c>
      <c r="F22" s="398">
        <f>Seznam_VSE!P24</f>
        <v>43188</v>
      </c>
      <c r="G22" s="101" t="str">
        <f>Seznam_VSE!Q24</f>
        <v>VH</v>
      </c>
      <c r="H22" s="63"/>
    </row>
    <row r="23" spans="1:8" s="1" customFormat="1" x14ac:dyDescent="0.25">
      <c r="A23" s="138" t="str">
        <f>Seznam_VSE!A25</f>
        <v>2106-250</v>
      </c>
      <c r="B23" s="138" t="str">
        <f>Seznam_VSE!B25</f>
        <v>Hadroušek</v>
      </c>
      <c r="C23" s="138" t="str">
        <f>Seznam_VSE!C25</f>
        <v>Antonín</v>
      </c>
      <c r="D23" s="397">
        <f>Seznam_VSE!N25</f>
        <v>1500</v>
      </c>
      <c r="E23" s="397">
        <f>Seznam_VSE!O25</f>
        <v>1500</v>
      </c>
      <c r="F23" s="399">
        <f>Seznam_VSE!P25</f>
        <v>43256</v>
      </c>
      <c r="G23" s="138">
        <f>Seznam_VSE!Q25</f>
        <v>2106250</v>
      </c>
      <c r="H23" s="62"/>
    </row>
    <row r="24" spans="1:8" x14ac:dyDescent="0.25">
      <c r="A24" s="101" t="str">
        <f>Seznam_VSE!A26</f>
        <v>2106-257</v>
      </c>
      <c r="B24" s="101" t="str">
        <f>Seznam_VSE!B26</f>
        <v>Karšulín</v>
      </c>
      <c r="C24" s="101" t="str">
        <f>Seznam_VSE!C26</f>
        <v>Pavel</v>
      </c>
      <c r="D24" s="396">
        <f>Seznam_VSE!N26</f>
        <v>300</v>
      </c>
      <c r="E24" s="396">
        <f>Seznam_VSE!O26</f>
        <v>300</v>
      </c>
      <c r="F24" s="398">
        <f>Seznam_VSE!P26</f>
        <v>43188</v>
      </c>
      <c r="G24" s="101" t="str">
        <f>Seznam_VSE!Q26</f>
        <v>VH</v>
      </c>
      <c r="H24" s="63"/>
    </row>
    <row r="25" spans="1:8" x14ac:dyDescent="0.25">
      <c r="A25" s="101" t="str">
        <f>Seznam_VSE!A27</f>
        <v>2106-266</v>
      </c>
      <c r="B25" s="101" t="str">
        <f>Seznam_VSE!B27</f>
        <v>Holub</v>
      </c>
      <c r="C25" s="101" t="str">
        <f>Seznam_VSE!C27</f>
        <v>Miloslav, st.</v>
      </c>
      <c r="D25" s="396">
        <f>Seznam_VSE!N27</f>
        <v>1500</v>
      </c>
      <c r="E25" s="396">
        <f>Seznam_VSE!O27</f>
        <v>1500</v>
      </c>
      <c r="F25" s="398">
        <f>Seznam_VSE!P27</f>
        <v>43188</v>
      </c>
      <c r="G25" s="101" t="str">
        <f>Seznam_VSE!Q27</f>
        <v>VH</v>
      </c>
      <c r="H25" s="63"/>
    </row>
    <row r="26" spans="1:8" s="1" customFormat="1" x14ac:dyDescent="0.25">
      <c r="A26" s="138" t="str">
        <f>Seznam_VSE!A28</f>
        <v>2106-271</v>
      </c>
      <c r="B26" s="138" t="str">
        <f>Seznam_VSE!B28</f>
        <v>Podolský</v>
      </c>
      <c r="C26" s="138" t="str">
        <f>Seznam_VSE!C28</f>
        <v>Marek</v>
      </c>
      <c r="D26" s="397">
        <f>Seznam_VSE!N28</f>
        <v>1500</v>
      </c>
      <c r="E26" s="397">
        <f>Seznam_VSE!O28</f>
        <v>1500</v>
      </c>
      <c r="F26" s="399">
        <f>Seznam_VSE!P28</f>
        <v>43340</v>
      </c>
      <c r="G26" s="138">
        <f>Seznam_VSE!Q28</f>
        <v>8406124716</v>
      </c>
      <c r="H26" s="62"/>
    </row>
    <row r="27" spans="1:8" x14ac:dyDescent="0.25">
      <c r="A27" s="101" t="str">
        <f>Seznam_VSE!A29</f>
        <v>2106-279</v>
      </c>
      <c r="B27" s="101" t="str">
        <f>Seznam_VSE!B29</f>
        <v>Pivnička</v>
      </c>
      <c r="C27" s="101" t="str">
        <f>Seznam_VSE!C29</f>
        <v>Jakub</v>
      </c>
      <c r="D27" s="396">
        <f>Seznam_VSE!N29</f>
        <v>1500</v>
      </c>
      <c r="E27" s="396">
        <f>Seznam_VSE!O29</f>
        <v>1500</v>
      </c>
      <c r="F27" s="398">
        <f>Seznam_VSE!P29</f>
        <v>43244</v>
      </c>
      <c r="G27" s="101">
        <f>Seznam_VSE!Q29</f>
        <v>2106279</v>
      </c>
      <c r="H27" s="63"/>
    </row>
    <row r="28" spans="1:8" s="1" customFormat="1" x14ac:dyDescent="0.25">
      <c r="A28" s="138" t="str">
        <f>Seznam_VSE!A30</f>
        <v>2106-292</v>
      </c>
      <c r="B28" s="138" t="str">
        <f>Seznam_VSE!B30</f>
        <v>Holub</v>
      </c>
      <c r="C28" s="138" t="str">
        <f>Seznam_VSE!C30</f>
        <v>Miloslav, ml.</v>
      </c>
      <c r="D28" s="397">
        <f>Seznam_VSE!N30</f>
        <v>1500</v>
      </c>
      <c r="E28" s="397">
        <f>Seznam_VSE!O30</f>
        <v>1500</v>
      </c>
      <c r="F28" s="399">
        <f>Seznam_VSE!P30</f>
        <v>43249</v>
      </c>
      <c r="G28" s="138">
        <f>Seznam_VSE!Q30</f>
        <v>2106292</v>
      </c>
      <c r="H28" s="62"/>
    </row>
    <row r="29" spans="1:8" x14ac:dyDescent="0.25">
      <c r="A29" s="101" t="str">
        <f>Seznam_VSE!A31</f>
        <v>2106-297</v>
      </c>
      <c r="B29" s="101" t="str">
        <f>Seznam_VSE!B31</f>
        <v>Dlouhý</v>
      </c>
      <c r="C29" s="101" t="str">
        <f>Seznam_VSE!C31</f>
        <v>Aleš</v>
      </c>
      <c r="D29" s="396">
        <f>Seznam_VSE!N31</f>
        <v>300</v>
      </c>
      <c r="E29" s="396">
        <f>Seznam_VSE!O31</f>
        <v>300</v>
      </c>
      <c r="F29" s="398">
        <f>Seznam_VSE!P31</f>
        <v>43280</v>
      </c>
      <c r="G29" s="101">
        <f>Seznam_VSE!Q31</f>
        <v>2106297</v>
      </c>
      <c r="H29" s="63"/>
    </row>
    <row r="30" spans="1:8" s="1" customFormat="1" x14ac:dyDescent="0.25">
      <c r="A30" s="138" t="str">
        <f>Seznam_VSE!A32</f>
        <v>2106-300</v>
      </c>
      <c r="B30" s="138" t="str">
        <f>Seznam_VSE!B32</f>
        <v>Pavka</v>
      </c>
      <c r="C30" s="138" t="str">
        <f>Seznam_VSE!C32</f>
        <v>Petr</v>
      </c>
      <c r="D30" s="397">
        <f>Seznam_VSE!N32</f>
        <v>1500</v>
      </c>
      <c r="E30" s="397">
        <f>Seznam_VSE!O32</f>
        <v>1500</v>
      </c>
      <c r="F30" s="399">
        <f>Seznam_VSE!P32</f>
        <v>43262</v>
      </c>
      <c r="G30" s="138">
        <f>Seznam_VSE!Q32</f>
        <v>2106300</v>
      </c>
      <c r="H30" s="62"/>
    </row>
    <row r="31" spans="1:8" x14ac:dyDescent="0.25">
      <c r="A31" s="101" t="str">
        <f>Seznam_VSE!A33</f>
        <v>2106-301</v>
      </c>
      <c r="B31" s="101" t="str">
        <f>Seznam_VSE!B33</f>
        <v>Bulín</v>
      </c>
      <c r="C31" s="101" t="str">
        <f>Seznam_VSE!C33</f>
        <v>Zbyněk</v>
      </c>
      <c r="D31" s="396">
        <f>Seznam_VSE!N33</f>
        <v>1500</v>
      </c>
      <c r="E31" s="396">
        <f>Seznam_VSE!O33</f>
        <v>1500</v>
      </c>
      <c r="F31" s="398">
        <f>Seznam_VSE!P33</f>
        <v>43188</v>
      </c>
      <c r="G31" s="101" t="str">
        <f>Seznam_VSE!Q33</f>
        <v>VH</v>
      </c>
      <c r="H31" s="63"/>
    </row>
    <row r="32" spans="1:8" s="1" customFormat="1" x14ac:dyDescent="0.25">
      <c r="A32" s="138" t="str">
        <f>Seznam_VSE!A34</f>
        <v>2106-304</v>
      </c>
      <c r="B32" s="138" t="str">
        <f>Seznam_VSE!B34</f>
        <v>Bubniak</v>
      </c>
      <c r="C32" s="138" t="str">
        <f>Seznam_VSE!C34</f>
        <v>Petr</v>
      </c>
      <c r="D32" s="397">
        <f>Seznam_VSE!N34</f>
        <v>1500</v>
      </c>
      <c r="E32" s="397">
        <f>Seznam_VSE!O34</f>
        <v>1500</v>
      </c>
      <c r="F32" s="399">
        <f>Seznam_VSE!P34</f>
        <v>43216</v>
      </c>
      <c r="G32" s="138">
        <f>Seznam_VSE!Q34</f>
        <v>1234</v>
      </c>
      <c r="H32" s="62"/>
    </row>
    <row r="33" spans="1:8" x14ac:dyDescent="0.25">
      <c r="A33" s="101" t="str">
        <f>Seznam_VSE!A35</f>
        <v>2106-308</v>
      </c>
      <c r="B33" s="101" t="str">
        <f>Seznam_VSE!B35</f>
        <v>Podzimek</v>
      </c>
      <c r="C33" s="101" t="str">
        <f>Seznam_VSE!C35</f>
        <v>Karel</v>
      </c>
      <c r="D33" s="396">
        <f>Seznam_VSE!N35</f>
        <v>1500</v>
      </c>
      <c r="E33" s="396">
        <f>Seznam_VSE!O35</f>
        <v>1500</v>
      </c>
      <c r="F33" s="398">
        <f>Seznam_VSE!P35</f>
        <v>43497</v>
      </c>
      <c r="G33" s="101">
        <f>Seznam_VSE!Q35</f>
        <v>2106308</v>
      </c>
      <c r="H33" s="63"/>
    </row>
    <row r="34" spans="1:8" s="1" customFormat="1" x14ac:dyDescent="0.25">
      <c r="A34" s="138" t="str">
        <f>Seznam_VSE!A36</f>
        <v>2106-309</v>
      </c>
      <c r="B34" s="138" t="str">
        <f>Seznam_VSE!B36</f>
        <v>Fiala</v>
      </c>
      <c r="C34" s="138" t="str">
        <f>Seznam_VSE!C36</f>
        <v>Ladislav</v>
      </c>
      <c r="D34" s="397">
        <f>Seznam_VSE!N36</f>
        <v>300</v>
      </c>
      <c r="E34" s="397">
        <f>Seznam_VSE!O36</f>
        <v>300</v>
      </c>
      <c r="F34" s="399">
        <f>Seznam_VSE!P36</f>
        <v>43308</v>
      </c>
      <c r="G34" s="138">
        <f>Seznam_VSE!Q36</f>
        <v>2106310</v>
      </c>
      <c r="H34" s="62"/>
    </row>
    <row r="35" spans="1:8" x14ac:dyDescent="0.25">
      <c r="A35" s="101" t="str">
        <f>Seznam_VSE!A37</f>
        <v>2106-310</v>
      </c>
      <c r="B35" s="101" t="str">
        <f>Seznam_VSE!B37</f>
        <v>Fiala</v>
      </c>
      <c r="C35" s="101" t="str">
        <f>Seznam_VSE!C37</f>
        <v>Martin</v>
      </c>
      <c r="D35" s="396">
        <f>Seznam_VSE!N37</f>
        <v>1500</v>
      </c>
      <c r="E35" s="396">
        <f>Seznam_VSE!O37</f>
        <v>1500</v>
      </c>
      <c r="F35" s="398">
        <f>Seznam_VSE!P37</f>
        <v>43308</v>
      </c>
      <c r="G35" s="101">
        <f>Seznam_VSE!Q37</f>
        <v>2106310</v>
      </c>
      <c r="H35" s="63"/>
    </row>
    <row r="36" spans="1:8" s="1" customFormat="1" x14ac:dyDescent="0.25">
      <c r="A36" s="138" t="str">
        <f>Seznam_VSE!A38</f>
        <v>2106-311</v>
      </c>
      <c r="B36" s="138" t="str">
        <f>Seznam_VSE!B38</f>
        <v>Procházka</v>
      </c>
      <c r="C36" s="138" t="str">
        <f>Seznam_VSE!C38</f>
        <v>Jan</v>
      </c>
      <c r="D36" s="397">
        <f>Seznam_VSE!N38</f>
        <v>300</v>
      </c>
      <c r="E36" s="397">
        <f>Seznam_VSE!O38</f>
        <v>300</v>
      </c>
      <c r="F36" s="399">
        <f>Seznam_VSE!P38</f>
        <v>43290</v>
      </c>
      <c r="G36" s="138" t="str">
        <f>Seznam_VSE!Q38</f>
        <v>8826661001/5500</v>
      </c>
      <c r="H36" s="62"/>
    </row>
    <row r="37" spans="1:8" x14ac:dyDescent="0.25">
      <c r="A37" s="101" t="str">
        <f>Seznam_VSE!A39</f>
        <v>2106-313</v>
      </c>
      <c r="B37" s="101" t="str">
        <f>Seznam_VSE!B39</f>
        <v>Heidrich</v>
      </c>
      <c r="C37" s="101" t="str">
        <f>Seznam_VSE!C39</f>
        <v>Michal</v>
      </c>
      <c r="D37" s="396">
        <f>Seznam_VSE!N39</f>
        <v>1500</v>
      </c>
      <c r="E37" s="396">
        <f>Seznam_VSE!O39</f>
        <v>1500</v>
      </c>
      <c r="F37" s="398">
        <f>Seznam_VSE!P39</f>
        <v>43253</v>
      </c>
      <c r="G37" s="101" t="str">
        <f>Seznam_VSE!Q39</f>
        <v>Brigada - Pavka</v>
      </c>
      <c r="H37" s="63"/>
    </row>
    <row r="38" spans="1:8" s="1" customFormat="1" x14ac:dyDescent="0.25">
      <c r="A38" s="138" t="str">
        <f>Seznam_VSE!A40</f>
        <v>2106-314</v>
      </c>
      <c r="B38" s="138" t="str">
        <f>Seznam_VSE!B40</f>
        <v>Navrkal</v>
      </c>
      <c r="C38" s="138" t="str">
        <f>Seznam_VSE!C40</f>
        <v>Petr</v>
      </c>
      <c r="D38" s="397">
        <f>Seznam_VSE!N40</f>
        <v>1500</v>
      </c>
      <c r="E38" s="397">
        <f>Seznam_VSE!O40</f>
        <v>1500</v>
      </c>
      <c r="F38" s="399">
        <f>Seznam_VSE!P40</f>
        <v>43265</v>
      </c>
      <c r="G38" s="138">
        <f>Seznam_VSE!Q40</f>
        <v>2106314</v>
      </c>
      <c r="H38" s="62"/>
    </row>
    <row r="39" spans="1:8" x14ac:dyDescent="0.25">
      <c r="A39" s="101" t="str">
        <f>Seznam_VSE!A41</f>
        <v>2106-315</v>
      </c>
      <c r="B39" s="101" t="str">
        <f>Seznam_VSE!B41</f>
        <v>Ott</v>
      </c>
      <c r="C39" s="101" t="str">
        <f>Seznam_VSE!C41</f>
        <v>Adam</v>
      </c>
      <c r="D39" s="396">
        <f>Seznam_VSE!N41</f>
        <v>50</v>
      </c>
      <c r="E39" s="396">
        <f>Seznam_VSE!O41</f>
        <v>50</v>
      </c>
      <c r="F39" s="398">
        <f>Seznam_VSE!P41</f>
        <v>43188</v>
      </c>
      <c r="G39" s="101" t="str">
        <f>Seznam_VSE!Q41</f>
        <v>VH</v>
      </c>
      <c r="H39" s="63"/>
    </row>
    <row r="40" spans="1:8" s="1" customFormat="1" x14ac:dyDescent="0.25">
      <c r="A40" s="138" t="str">
        <f>Seznam_VSE!A42</f>
        <v>2106-317</v>
      </c>
      <c r="B40" s="138" t="str">
        <f>Seznam_VSE!B42</f>
        <v>Uhlíř</v>
      </c>
      <c r="C40" s="138" t="str">
        <f>Seznam_VSE!C42</f>
        <v>Bedřich</v>
      </c>
      <c r="D40" s="397">
        <f>Seznam_VSE!N42</f>
        <v>1500</v>
      </c>
      <c r="E40" s="397">
        <f>Seznam_VSE!O42</f>
        <v>1500</v>
      </c>
      <c r="F40" s="399">
        <f>Seznam_VSE!P42</f>
        <v>43188</v>
      </c>
      <c r="G40" s="138">
        <f>Seznam_VSE!Q42</f>
        <v>2106317</v>
      </c>
      <c r="H40" s="62"/>
    </row>
    <row r="41" spans="1:8" x14ac:dyDescent="0.25">
      <c r="A41" s="101" t="str">
        <f>Seznam_VSE!A43</f>
        <v>2106-318</v>
      </c>
      <c r="B41" s="101" t="str">
        <f>Seznam_VSE!B43</f>
        <v>Bix</v>
      </c>
      <c r="C41" s="101" t="str">
        <f>Seznam_VSE!C43</f>
        <v>David</v>
      </c>
      <c r="D41" s="396">
        <f>Seznam_VSE!N43</f>
        <v>50</v>
      </c>
      <c r="E41" s="396">
        <f>Seznam_VSE!O43</f>
        <v>50</v>
      </c>
      <c r="F41" s="398">
        <f>Seznam_VSE!P43</f>
        <v>43188</v>
      </c>
      <c r="G41" s="101" t="str">
        <f>Seznam_VSE!Q43</f>
        <v>VH</v>
      </c>
      <c r="H41" s="63"/>
    </row>
    <row r="42" spans="1:8" s="1" customFormat="1" x14ac:dyDescent="0.25">
      <c r="A42" s="138" t="str">
        <f>Seznam_VSE!A44</f>
        <v>2106-320</v>
      </c>
      <c r="B42" s="138" t="str">
        <f>Seznam_VSE!B44</f>
        <v>Procházková</v>
      </c>
      <c r="C42" s="138" t="str">
        <f>Seznam_VSE!C44</f>
        <v>Bára</v>
      </c>
      <c r="D42" s="397">
        <f>Seznam_VSE!N44</f>
        <v>300</v>
      </c>
      <c r="E42" s="397">
        <f>Seznam_VSE!O44</f>
        <v>300</v>
      </c>
      <c r="F42" s="399">
        <f>Seznam_VSE!P44</f>
        <v>43290</v>
      </c>
      <c r="G42" s="138" t="str">
        <f>Seznam_VSE!Q44</f>
        <v>8826661001/5500</v>
      </c>
      <c r="H42" s="62"/>
    </row>
    <row r="43" spans="1:8" x14ac:dyDescent="0.25">
      <c r="A43" s="101" t="str">
        <f>Seznam_VSE!A45</f>
        <v>2106-321</v>
      </c>
      <c r="B43" s="101" t="str">
        <f>Seznam_VSE!B45</f>
        <v>Bix</v>
      </c>
      <c r="C43" s="101" t="str">
        <f>Seznam_VSE!C45</f>
        <v>Eduard</v>
      </c>
      <c r="D43" s="396">
        <f>Seznam_VSE!N45</f>
        <v>50</v>
      </c>
      <c r="E43" s="396">
        <f>Seznam_VSE!O45</f>
        <v>50</v>
      </c>
      <c r="F43" s="398">
        <f>Seznam_VSE!P45</f>
        <v>43188</v>
      </c>
      <c r="G43" s="101" t="str">
        <f>Seznam_VSE!Q45</f>
        <v>VH</v>
      </c>
      <c r="H43" s="63"/>
    </row>
    <row r="44" spans="1:8" s="1" customFormat="1" x14ac:dyDescent="0.25">
      <c r="A44" s="138" t="str">
        <f>Seznam_VSE!A46</f>
        <v>2106-325</v>
      </c>
      <c r="B44" s="138" t="str">
        <f>Seznam_VSE!B46</f>
        <v>Pevný</v>
      </c>
      <c r="C44" s="138" t="str">
        <f>Seznam_VSE!C46</f>
        <v>Rostislav</v>
      </c>
      <c r="D44" s="397">
        <f>Seznam_VSE!N46</f>
        <v>1500</v>
      </c>
      <c r="E44" s="397">
        <f>Seznam_VSE!O46</f>
        <v>1500</v>
      </c>
      <c r="F44" s="399">
        <f>Seznam_VSE!P46</f>
        <v>43188</v>
      </c>
      <c r="G44" s="138" t="str">
        <f>Seznam_VSE!Q46</f>
        <v>VH</v>
      </c>
      <c r="H44" s="62"/>
    </row>
    <row r="45" spans="1:8" x14ac:dyDescent="0.25">
      <c r="A45" s="101" t="str">
        <f>Seznam_VSE!A47</f>
        <v>2106-326</v>
      </c>
      <c r="B45" s="101" t="str">
        <f>Seznam_VSE!B47</f>
        <v>Soška</v>
      </c>
      <c r="C45" s="101" t="str">
        <f>Seznam_VSE!C47</f>
        <v>Jiří</v>
      </c>
      <c r="D45" s="396">
        <f>Seznam_VSE!N47</f>
        <v>1500</v>
      </c>
      <c r="E45" s="396">
        <f>Seznam_VSE!O47</f>
        <v>1500</v>
      </c>
      <c r="F45" s="398">
        <f>Seznam_VSE!P47</f>
        <v>43280</v>
      </c>
      <c r="G45" s="101">
        <f>Seznam_VSE!Q47</f>
        <v>2106326</v>
      </c>
      <c r="H45" s="63"/>
    </row>
    <row r="46" spans="1:8" s="1" customFormat="1" x14ac:dyDescent="0.25">
      <c r="A46" s="138" t="str">
        <f>Seznam_VSE!A48</f>
        <v>2106-328</v>
      </c>
      <c r="B46" s="138" t="str">
        <f>Seznam_VSE!B48</f>
        <v>Hakl</v>
      </c>
      <c r="C46" s="138" t="str">
        <f>Seznam_VSE!C48</f>
        <v>Marek</v>
      </c>
      <c r="D46" s="397">
        <f>Seznam_VSE!N48</f>
        <v>1500</v>
      </c>
      <c r="E46" s="397">
        <f>Seznam_VSE!O48</f>
        <v>1500</v>
      </c>
      <c r="F46" s="399">
        <f>Seznam_VSE!P48</f>
        <v>43307</v>
      </c>
      <c r="G46" s="138">
        <f>Seznam_VSE!Q48</f>
        <v>2106328</v>
      </c>
      <c r="H46" s="62"/>
    </row>
    <row r="47" spans="1:8" x14ac:dyDescent="0.25">
      <c r="A47" s="101" t="str">
        <f>Seznam_VSE!A49</f>
        <v>2106-330</v>
      </c>
      <c r="B47" s="101" t="str">
        <f>Seznam_VSE!B49</f>
        <v>Bobuš</v>
      </c>
      <c r="C47" s="101" t="str">
        <f>Seznam_VSE!C49</f>
        <v>David</v>
      </c>
      <c r="D47" s="396">
        <f>Seznam_VSE!N49</f>
        <v>1500</v>
      </c>
      <c r="E47" s="396">
        <f>Seznam_VSE!O49</f>
        <v>1500</v>
      </c>
      <c r="F47" s="398">
        <f>Seznam_VSE!P49</f>
        <v>43213</v>
      </c>
      <c r="G47" s="101">
        <f>Seznam_VSE!Q49</f>
        <v>2106330</v>
      </c>
      <c r="H47" s="63"/>
    </row>
    <row r="48" spans="1:8" s="1" customFormat="1" x14ac:dyDescent="0.25">
      <c r="A48" s="138" t="str">
        <f>Seznam_VSE!A50</f>
        <v>2106-335</v>
      </c>
      <c r="B48" s="138" t="str">
        <f>Seznam_VSE!B50</f>
        <v>David</v>
      </c>
      <c r="C48" s="138" t="str">
        <f>Seznam_VSE!C50</f>
        <v>Josef</v>
      </c>
      <c r="D48" s="397">
        <f>Seznam_VSE!N50</f>
        <v>1500</v>
      </c>
      <c r="E48" s="397">
        <f>Seznam_VSE!O50</f>
        <v>1500</v>
      </c>
      <c r="F48" s="399">
        <f>Seznam_VSE!P50</f>
        <v>43188</v>
      </c>
      <c r="G48" s="138" t="str">
        <f>Seznam_VSE!Q50</f>
        <v>VH</v>
      </c>
      <c r="H48" s="62"/>
    </row>
    <row r="49" spans="1:8" x14ac:dyDescent="0.25">
      <c r="A49" s="101" t="str">
        <f>Seznam_VSE!A51</f>
        <v>2106-336</v>
      </c>
      <c r="B49" s="101" t="str">
        <f>Seznam_VSE!B51</f>
        <v>Durec</v>
      </c>
      <c r="C49" s="101" t="str">
        <f>Seznam_VSE!C51</f>
        <v>Petr</v>
      </c>
      <c r="D49" s="396">
        <f>Seznam_VSE!N51</f>
        <v>1500</v>
      </c>
      <c r="E49" s="396">
        <f>Seznam_VSE!O51</f>
        <v>1500</v>
      </c>
      <c r="F49" s="398">
        <f>Seznam_VSE!P51</f>
        <v>43188</v>
      </c>
      <c r="G49" s="101" t="str">
        <f>Seznam_VSE!Q51</f>
        <v>VH</v>
      </c>
      <c r="H49" s="63"/>
    </row>
    <row r="50" spans="1:8" x14ac:dyDescent="0.25">
      <c r="A50" s="101" t="str">
        <f>Seznam_VSE!A52</f>
        <v>2106-338</v>
      </c>
      <c r="B50" s="101" t="str">
        <f>Seznam_VSE!B52</f>
        <v>Brychta</v>
      </c>
      <c r="C50" s="101" t="str">
        <f>Seznam_VSE!C52</f>
        <v>Václav</v>
      </c>
      <c r="D50" s="396">
        <f>Seznam_VSE!N52</f>
        <v>1500</v>
      </c>
      <c r="E50" s="396">
        <f>Seznam_VSE!O52</f>
        <v>1500</v>
      </c>
      <c r="F50" s="398">
        <f>Seznam_VSE!P52</f>
        <v>43188</v>
      </c>
      <c r="G50" s="101" t="str">
        <f>Seznam_VSE!Q52</f>
        <v>VH</v>
      </c>
      <c r="H50" s="63"/>
    </row>
    <row r="51" spans="1:8" s="1" customFormat="1" x14ac:dyDescent="0.25">
      <c r="A51" s="138" t="str">
        <f>Seznam_VSE!A53</f>
        <v>2106-339</v>
      </c>
      <c r="B51" s="138" t="str">
        <f>Seznam_VSE!B53</f>
        <v>Herold</v>
      </c>
      <c r="C51" s="138" t="str">
        <f>Seznam_VSE!C53</f>
        <v>Čeněk</v>
      </c>
      <c r="D51" s="397">
        <f>Seznam_VSE!N53</f>
        <v>1500</v>
      </c>
      <c r="E51" s="397">
        <f>Seznam_VSE!O53</f>
        <v>1500</v>
      </c>
      <c r="F51" s="399">
        <f>Seznam_VSE!P53</f>
        <v>43490</v>
      </c>
      <c r="G51" s="138">
        <f>Seznam_VSE!Q53</f>
        <v>2106310</v>
      </c>
      <c r="H51" s="62"/>
    </row>
    <row r="52" spans="1:8" x14ac:dyDescent="0.25">
      <c r="A52" s="101" t="str">
        <f>Seznam_VSE!A54</f>
        <v>2106-343</v>
      </c>
      <c r="B52" s="101" t="str">
        <f>Seznam_VSE!B54</f>
        <v>Tunka</v>
      </c>
      <c r="C52" s="101" t="str">
        <f>Seznam_VSE!C54</f>
        <v>Jiří</v>
      </c>
      <c r="D52" s="396">
        <f>Seznam_VSE!N54</f>
        <v>1500</v>
      </c>
      <c r="E52" s="396">
        <f>Seznam_VSE!O54</f>
        <v>1500</v>
      </c>
      <c r="F52" s="398">
        <f>Seznam_VSE!P54</f>
        <v>43307</v>
      </c>
      <c r="G52" s="101">
        <f>Seznam_VSE!Q54</f>
        <v>2106343</v>
      </c>
      <c r="H52" s="63"/>
    </row>
    <row r="53" spans="1:8" s="1" customFormat="1" x14ac:dyDescent="0.25">
      <c r="A53" s="138" t="str">
        <f>Seznam_VSE!A55</f>
        <v>2106-344</v>
      </c>
      <c r="B53" s="138" t="str">
        <f>Seznam_VSE!B55</f>
        <v>Procházka</v>
      </c>
      <c r="C53" s="138" t="str">
        <f>Seznam_VSE!C55</f>
        <v>Ondřej</v>
      </c>
      <c r="D53" s="397">
        <f>Seznam_VSE!N55</f>
        <v>1500</v>
      </c>
      <c r="E53" s="397">
        <f>Seznam_VSE!O55</f>
        <v>1500</v>
      </c>
      <c r="F53" s="399">
        <f>Seznam_VSE!P55</f>
        <v>43290</v>
      </c>
      <c r="G53" s="138" t="str">
        <f>Seznam_VSE!Q55</f>
        <v>8826661001/5500</v>
      </c>
      <c r="H53" s="62"/>
    </row>
    <row r="54" spans="1:8" x14ac:dyDescent="0.25">
      <c r="A54" s="101" t="str">
        <f>Seznam_VSE!A56</f>
        <v>2106-346</v>
      </c>
      <c r="B54" s="101" t="str">
        <f>Seznam_VSE!B56</f>
        <v>Mamaev</v>
      </c>
      <c r="C54" s="101" t="str">
        <f>Seznam_VSE!C56</f>
        <v>Andrey</v>
      </c>
      <c r="D54" s="396">
        <f>Seznam_VSE!N56</f>
        <v>1500</v>
      </c>
      <c r="E54" s="396">
        <f>Seznam_VSE!O56</f>
        <v>2500</v>
      </c>
      <c r="F54" s="398">
        <f>Seznam_VSE!P56</f>
        <v>43209</v>
      </c>
      <c r="G54" s="101">
        <f>Seznam_VSE!Q56</f>
        <v>6602257120</v>
      </c>
      <c r="H54" s="63" t="s">
        <v>384</v>
      </c>
    </row>
    <row r="55" spans="1:8" s="1" customFormat="1" x14ac:dyDescent="0.25">
      <c r="A55" s="138" t="str">
        <f>Seznam_VSE!A57</f>
        <v>2106-347</v>
      </c>
      <c r="B55" s="138" t="str">
        <f>Seznam_VSE!B57</f>
        <v>Procházková</v>
      </c>
      <c r="C55" s="138" t="str">
        <f>Seznam_VSE!C57</f>
        <v>Radka</v>
      </c>
      <c r="D55" s="397">
        <f>Seznam_VSE!N57</f>
        <v>0</v>
      </c>
      <c r="E55" s="397">
        <f>Seznam_VSE!O57</f>
        <v>0</v>
      </c>
      <c r="F55" s="399">
        <f>Seznam_VSE!P57</f>
        <v>0</v>
      </c>
      <c r="G55" s="138">
        <f>Seznam_VSE!Q57</f>
        <v>0</v>
      </c>
      <c r="H55" s="62"/>
    </row>
    <row r="56" spans="1:8" x14ac:dyDescent="0.25">
      <c r="A56" s="101" t="str">
        <f>Seznam_VSE!A58</f>
        <v>2106-348</v>
      </c>
      <c r="B56" s="101" t="str">
        <f>Seznam_VSE!B58</f>
        <v>Pavka</v>
      </c>
      <c r="C56" s="101" t="str">
        <f>Seznam_VSE!C58</f>
        <v>Tomáš</v>
      </c>
      <c r="D56" s="396">
        <f>Seznam_VSE!N58</f>
        <v>1500</v>
      </c>
      <c r="E56" s="396">
        <f>Seznam_VSE!O58</f>
        <v>1500</v>
      </c>
      <c r="F56" s="398">
        <f>Seznam_VSE!P58</f>
        <v>43234</v>
      </c>
      <c r="G56" s="101">
        <f>Seznam_VSE!Q58</f>
        <v>2106348</v>
      </c>
      <c r="H56" s="63"/>
    </row>
    <row r="57" spans="1:8" s="1" customFormat="1" x14ac:dyDescent="0.25">
      <c r="A57" s="138" t="str">
        <f>Seznam_VSE!A59</f>
        <v>2106-349</v>
      </c>
      <c r="B57" s="138" t="str">
        <f>Seznam_VSE!B59</f>
        <v>Pavka</v>
      </c>
      <c r="C57" s="138" t="str">
        <f>Seznam_VSE!C59</f>
        <v>Lukáš</v>
      </c>
      <c r="D57" s="397">
        <f>Seznam_VSE!N59</f>
        <v>50</v>
      </c>
      <c r="E57" s="397">
        <f>Seznam_VSE!O59</f>
        <v>50</v>
      </c>
      <c r="F57" s="399">
        <f>Seznam_VSE!P59</f>
        <v>43234</v>
      </c>
      <c r="G57" s="138">
        <f>Seznam_VSE!Q59</f>
        <v>2106349</v>
      </c>
      <c r="H57" s="62"/>
    </row>
    <row r="58" spans="1:8" x14ac:dyDescent="0.25">
      <c r="A58" s="101" t="str">
        <f>Seznam_VSE!A60</f>
        <v>2106-350</v>
      </c>
      <c r="B58" s="101" t="str">
        <f>Seznam_VSE!B60</f>
        <v>Čučka</v>
      </c>
      <c r="C58" s="101" t="str">
        <f>Seznam_VSE!C60</f>
        <v>Jaroslav</v>
      </c>
      <c r="D58" s="396">
        <f>Seznam_VSE!N60</f>
        <v>1500</v>
      </c>
      <c r="E58" s="396">
        <f>Seznam_VSE!O60</f>
        <v>1500</v>
      </c>
      <c r="F58" s="398">
        <f>Seznam_VSE!P60</f>
        <v>43188</v>
      </c>
      <c r="G58" s="101" t="str">
        <f>Seznam_VSE!Q60</f>
        <v>VH</v>
      </c>
      <c r="H58" s="63"/>
    </row>
    <row r="59" spans="1:8" s="1" customFormat="1" x14ac:dyDescent="0.25">
      <c r="A59" s="138" t="str">
        <f>Seznam_VSE!A61</f>
        <v>2106-351</v>
      </c>
      <c r="B59" s="138" t="str">
        <f>Seznam_VSE!B61</f>
        <v>Rubeš</v>
      </c>
      <c r="C59" s="138" t="str">
        <f>Seznam_VSE!C61</f>
        <v>Marek</v>
      </c>
      <c r="D59" s="397">
        <f>Seznam_VSE!N61</f>
        <v>1500</v>
      </c>
      <c r="E59" s="397">
        <f>Seznam_VSE!O61</f>
        <v>1500</v>
      </c>
      <c r="F59" s="399">
        <f>Seznam_VSE!P61</f>
        <v>43193</v>
      </c>
      <c r="G59" s="138">
        <f>Seznam_VSE!Q61</f>
        <v>2106351</v>
      </c>
      <c r="H59" s="62"/>
    </row>
    <row r="60" spans="1:8" x14ac:dyDescent="0.25">
      <c r="A60" s="101" t="str">
        <f>Seznam_VSE!A62</f>
        <v>2106-352</v>
      </c>
      <c r="B60" s="101" t="str">
        <f>Seznam_VSE!B62</f>
        <v>Kutý</v>
      </c>
      <c r="C60" s="101" t="str">
        <f>Seznam_VSE!C62</f>
        <v>Josef</v>
      </c>
      <c r="D60" s="396">
        <f>Seznam_VSE!N62</f>
        <v>1500</v>
      </c>
      <c r="E60" s="396">
        <f>Seznam_VSE!O62</f>
        <v>1500</v>
      </c>
      <c r="F60" s="398">
        <f>Seznam_VSE!P62</f>
        <v>43188</v>
      </c>
      <c r="G60" s="101" t="str">
        <f>Seznam_VSE!Q62</f>
        <v>VH</v>
      </c>
      <c r="H60" s="63"/>
    </row>
    <row r="61" spans="1:8" s="1" customFormat="1" x14ac:dyDescent="0.25">
      <c r="A61" s="138" t="str">
        <f>Seznam_VSE!A63</f>
        <v>2106-353</v>
      </c>
      <c r="B61" s="138" t="str">
        <f>Seznam_VSE!B63</f>
        <v>Ramach</v>
      </c>
      <c r="C61" s="138" t="str">
        <f>Seznam_VSE!C63</f>
        <v>Miloš</v>
      </c>
      <c r="D61" s="397">
        <f>Seznam_VSE!N63</f>
        <v>1500</v>
      </c>
      <c r="E61" s="397">
        <f>Seznam_VSE!O63</f>
        <v>1500</v>
      </c>
      <c r="F61" s="399">
        <f>Seznam_VSE!P63</f>
        <v>43251</v>
      </c>
      <c r="G61" s="138">
        <f>Seznam_VSE!Q63</f>
        <v>2106353</v>
      </c>
      <c r="H61" s="62"/>
    </row>
    <row r="62" spans="1:8" x14ac:dyDescent="0.25">
      <c r="A62" s="101" t="str">
        <f>Seznam_VSE!A64</f>
        <v>2106-354</v>
      </c>
      <c r="B62" s="101" t="str">
        <f>Seznam_VSE!B64</f>
        <v>Novický</v>
      </c>
      <c r="C62" s="101" t="str">
        <f>Seznam_VSE!C64</f>
        <v>Michal</v>
      </c>
      <c r="D62" s="396">
        <f>Seznam_VSE!N64</f>
        <v>1500</v>
      </c>
      <c r="E62" s="396">
        <f>Seznam_VSE!O64</f>
        <v>1500</v>
      </c>
      <c r="F62" s="398">
        <f>Seznam_VSE!P64</f>
        <v>43202</v>
      </c>
      <c r="G62" s="101" t="str">
        <f>Seznam_VSE!Q64</f>
        <v>86-2459480297/0100</v>
      </c>
      <c r="H62" s="63"/>
    </row>
    <row r="63" spans="1:8" s="1" customFormat="1" x14ac:dyDescent="0.25">
      <c r="A63" s="138" t="str">
        <f>Seznam_VSE!A65</f>
        <v>2106-356</v>
      </c>
      <c r="B63" s="138" t="str">
        <f>Seznam_VSE!B65</f>
        <v>Maňas</v>
      </c>
      <c r="C63" s="138" t="str">
        <f>Seznam_VSE!C65</f>
        <v>Miroslav</v>
      </c>
      <c r="D63" s="397">
        <f>Seznam_VSE!N65</f>
        <v>1500</v>
      </c>
      <c r="E63" s="397">
        <f>Seznam_VSE!O65</f>
        <v>1500</v>
      </c>
      <c r="F63" s="399">
        <f>Seznam_VSE!P65</f>
        <v>43202</v>
      </c>
      <c r="G63" s="138">
        <f>Seznam_VSE!Q65</f>
        <v>2106356</v>
      </c>
      <c r="H63" s="62"/>
    </row>
    <row r="64" spans="1:8" x14ac:dyDescent="0.25">
      <c r="A64" s="101" t="str">
        <f>Seznam_VSE!A66</f>
        <v>2106-357</v>
      </c>
      <c r="B64" s="101" t="str">
        <f>Seznam_VSE!B66</f>
        <v>Bobek</v>
      </c>
      <c r="C64" s="101" t="str">
        <f>Seznam_VSE!C66</f>
        <v>Jaroslav</v>
      </c>
      <c r="D64" s="396">
        <f>Seznam_VSE!N66</f>
        <v>1500</v>
      </c>
      <c r="E64" s="396">
        <f>Seznam_VSE!O66</f>
        <v>1500</v>
      </c>
      <c r="F64" s="398">
        <f>Seznam_VSE!P66</f>
        <v>43200</v>
      </c>
      <c r="G64" s="101">
        <f>Seznam_VSE!Q66</f>
        <v>2106357</v>
      </c>
      <c r="H64" s="63"/>
    </row>
    <row r="65" spans="1:8" s="1" customFormat="1" x14ac:dyDescent="0.25">
      <c r="A65" s="138" t="str">
        <f>Seznam_VSE!A67</f>
        <v>2106-358</v>
      </c>
      <c r="B65" s="138" t="str">
        <f>Seznam_VSE!B67</f>
        <v>David</v>
      </c>
      <c r="C65" s="138" t="str">
        <f>Seznam_VSE!C67</f>
        <v>František</v>
      </c>
      <c r="D65" s="397">
        <f>Seznam_VSE!N67</f>
        <v>1500</v>
      </c>
      <c r="E65" s="397">
        <f>Seznam_VSE!O67</f>
        <v>1500</v>
      </c>
      <c r="F65" s="399">
        <f>Seznam_VSE!P67</f>
        <v>43196</v>
      </c>
      <c r="G65" s="138">
        <f>Seznam_VSE!Q67</f>
        <v>2106358</v>
      </c>
      <c r="H65" s="62"/>
    </row>
    <row r="66" spans="1:8" x14ac:dyDescent="0.25">
      <c r="A66" s="101" t="str">
        <f>Seznam_VSE!A68</f>
        <v>2106-359</v>
      </c>
      <c r="B66" s="101" t="str">
        <f>Seznam_VSE!B68</f>
        <v>Nosek</v>
      </c>
      <c r="C66" s="101" t="str">
        <f>Seznam_VSE!C68</f>
        <v>Michal</v>
      </c>
      <c r="D66" s="396">
        <f>Seznam_VSE!N68</f>
        <v>1500</v>
      </c>
      <c r="E66" s="396">
        <f>Seznam_VSE!O68</f>
        <v>1500</v>
      </c>
      <c r="F66" s="398">
        <f>Seznam_VSE!P68</f>
        <v>43188</v>
      </c>
      <c r="G66" s="101" t="str">
        <f>Seznam_VSE!Q68</f>
        <v>VH</v>
      </c>
      <c r="H66" s="63"/>
    </row>
    <row r="67" spans="1:8" s="1" customFormat="1" x14ac:dyDescent="0.25">
      <c r="A67" s="138" t="str">
        <f>Seznam_VSE!A69</f>
        <v>2106-360</v>
      </c>
      <c r="B67" s="138" t="str">
        <f>Seznam_VSE!B69</f>
        <v>Strouhal</v>
      </c>
      <c r="C67" s="138" t="str">
        <f>Seznam_VSE!C69</f>
        <v>Radek</v>
      </c>
      <c r="D67" s="397">
        <f>Seznam_VSE!N69</f>
        <v>1500</v>
      </c>
      <c r="E67" s="397">
        <f>Seznam_VSE!O69</f>
        <v>1500</v>
      </c>
      <c r="F67" s="399">
        <f>Seznam_VSE!P69</f>
        <v>43188</v>
      </c>
      <c r="G67" s="138" t="str">
        <f>Seznam_VSE!Q69</f>
        <v>VH</v>
      </c>
      <c r="H67" s="62"/>
    </row>
    <row r="68" spans="1:8" x14ac:dyDescent="0.25">
      <c r="A68" s="101" t="str">
        <f>Seznam_VSE!A70</f>
        <v>2106-361</v>
      </c>
      <c r="B68" s="101" t="str">
        <f>Seznam_VSE!B70</f>
        <v>Mucha</v>
      </c>
      <c r="C68" s="101" t="str">
        <f>Seznam_VSE!C70</f>
        <v>Josef</v>
      </c>
      <c r="D68" s="396">
        <f>Seznam_VSE!N70</f>
        <v>300</v>
      </c>
      <c r="E68" s="396">
        <f>Seznam_VSE!O70</f>
        <v>1500</v>
      </c>
      <c r="F68" s="398">
        <f>Seznam_VSE!P70</f>
        <v>43215</v>
      </c>
      <c r="G68" s="101" t="str">
        <f>Seznam_VSE!Q70</f>
        <v>20227028/0600</v>
      </c>
      <c r="H68" s="63" t="s">
        <v>383</v>
      </c>
    </row>
    <row r="69" spans="1:8" s="1" customFormat="1" x14ac:dyDescent="0.25">
      <c r="A69" s="138" t="str">
        <f>Seznam_VSE!A71</f>
        <v>2106-362</v>
      </c>
      <c r="B69" s="138" t="str">
        <f>Seznam_VSE!B71</f>
        <v>Pavková</v>
      </c>
      <c r="C69" s="138" t="str">
        <f>Seznam_VSE!C71</f>
        <v>Bára</v>
      </c>
      <c r="D69" s="397">
        <f>Seznam_VSE!N71</f>
        <v>50</v>
      </c>
      <c r="E69" s="397">
        <f>Seznam_VSE!O71</f>
        <v>50</v>
      </c>
      <c r="F69" s="399">
        <f>Seznam_VSE!P71</f>
        <v>43262</v>
      </c>
      <c r="G69" s="138">
        <f>Seznam_VSE!Q71</f>
        <v>2106300</v>
      </c>
      <c r="H69" s="62"/>
    </row>
    <row r="70" spans="1:8" x14ac:dyDescent="0.25">
      <c r="A70" s="101" t="str">
        <f>Seznam_VSE!A72</f>
        <v>2106-363</v>
      </c>
      <c r="B70" s="101">
        <f>Seznam_VSE!B72</f>
        <v>0</v>
      </c>
      <c r="C70" s="101">
        <f>Seznam_VSE!C72</f>
        <v>0</v>
      </c>
      <c r="D70" s="101">
        <f>Seznam_VSE!N72</f>
        <v>0</v>
      </c>
      <c r="E70" s="101">
        <f>Seznam_VSE!O72</f>
        <v>0</v>
      </c>
      <c r="F70" s="101">
        <f>Seznam_VSE!P72</f>
        <v>0</v>
      </c>
      <c r="G70" s="101">
        <f>Seznam_VSE!Q72</f>
        <v>0</v>
      </c>
      <c r="H70" s="63"/>
    </row>
    <row r="71" spans="1:8" s="1" customFormat="1" x14ac:dyDescent="0.25">
      <c r="A71" s="138" t="str">
        <f>Seznam_VSE!A73</f>
        <v>2406-364</v>
      </c>
      <c r="B71" s="138">
        <f>Seznam_VSE!B73</f>
        <v>0</v>
      </c>
      <c r="C71" s="138">
        <f>Seznam_VSE!C73</f>
        <v>0</v>
      </c>
      <c r="D71" s="138">
        <f>Seznam_VSE!N73</f>
        <v>0</v>
      </c>
      <c r="E71" s="138">
        <f>Seznam_VSE!O73</f>
        <v>0</v>
      </c>
      <c r="F71" s="138">
        <f>Seznam_VSE!P73</f>
        <v>0</v>
      </c>
      <c r="G71" s="138">
        <f>Seznam_VSE!Q73</f>
        <v>0</v>
      </c>
      <c r="H71" s="62"/>
    </row>
    <row r="72" spans="1:8" x14ac:dyDescent="0.25">
      <c r="A72" s="101" t="str">
        <f>Seznam_VSE!A74</f>
        <v>2106-365</v>
      </c>
      <c r="B72" s="101">
        <f>Seznam_VSE!B74</f>
        <v>0</v>
      </c>
      <c r="C72" s="101">
        <f>Seznam_VSE!C74</f>
        <v>0</v>
      </c>
      <c r="D72" s="101">
        <f>Seznam_VSE!N74</f>
        <v>0</v>
      </c>
      <c r="E72" s="101">
        <f>Seznam_VSE!O74</f>
        <v>0</v>
      </c>
      <c r="F72" s="101">
        <f>Seznam_VSE!P74</f>
        <v>0</v>
      </c>
      <c r="G72" s="101">
        <f>Seznam_VSE!Q74</f>
        <v>0</v>
      </c>
      <c r="H72" s="63"/>
    </row>
    <row r="73" spans="1:8" s="1" customFormat="1" x14ac:dyDescent="0.25">
      <c r="A73" s="138" t="str">
        <f>Seznam_VSE!A75</f>
        <v>2106-366</v>
      </c>
      <c r="B73" s="138">
        <f>Seznam_VSE!B75</f>
        <v>0</v>
      </c>
      <c r="C73" s="138">
        <f>Seznam_VSE!C75</f>
        <v>0</v>
      </c>
      <c r="D73" s="138">
        <f>Seznam_VSE!N75</f>
        <v>0</v>
      </c>
      <c r="E73" s="138">
        <f>Seznam_VSE!O75</f>
        <v>0</v>
      </c>
      <c r="F73" s="138">
        <f>Seznam_VSE!P75</f>
        <v>0</v>
      </c>
      <c r="G73" s="138">
        <f>Seznam_VSE!Q75</f>
        <v>0</v>
      </c>
      <c r="H73" s="62"/>
    </row>
    <row r="74" spans="1:8" x14ac:dyDescent="0.25">
      <c r="A74" s="101" t="str">
        <f>Seznam_VSE!A76</f>
        <v>2106-367</v>
      </c>
      <c r="B74" s="101">
        <f>Seznam_VSE!B76</f>
        <v>0</v>
      </c>
      <c r="C74" s="101">
        <f>Seznam_VSE!C76</f>
        <v>0</v>
      </c>
      <c r="D74" s="101">
        <f>Seznam_VSE!N76</f>
        <v>0</v>
      </c>
      <c r="E74" s="101">
        <f>Seznam_VSE!O76</f>
        <v>0</v>
      </c>
      <c r="F74" s="101">
        <f>Seznam_VSE!P76</f>
        <v>0</v>
      </c>
      <c r="G74" s="101">
        <f>Seznam_VSE!Q76</f>
        <v>0</v>
      </c>
      <c r="H74" s="63"/>
    </row>
    <row r="75" spans="1:8" s="1" customFormat="1" x14ac:dyDescent="0.25">
      <c r="A75" s="138" t="str">
        <f>Seznam_VSE!A77</f>
        <v>2106-368</v>
      </c>
      <c r="B75" s="138">
        <f>Seznam_VSE!B77</f>
        <v>0</v>
      </c>
      <c r="C75" s="138">
        <f>Seznam_VSE!C77</f>
        <v>0</v>
      </c>
      <c r="D75" s="138">
        <f>Seznam_VSE!N77</f>
        <v>0</v>
      </c>
      <c r="E75" s="138">
        <f>Seznam_VSE!O77</f>
        <v>0</v>
      </c>
      <c r="F75" s="138">
        <f>Seznam_VSE!P77</f>
        <v>0</v>
      </c>
      <c r="G75" s="138">
        <f>Seznam_VSE!Q77</f>
        <v>0</v>
      </c>
      <c r="H75" s="62"/>
    </row>
    <row r="76" spans="1:8" x14ac:dyDescent="0.25">
      <c r="A76" s="101" t="str">
        <f>Seznam_VSE!A78</f>
        <v>2106-369</v>
      </c>
      <c r="B76" s="101">
        <f>Seznam_VSE!B78</f>
        <v>0</v>
      </c>
      <c r="C76" s="101">
        <f>Seznam_VSE!C78</f>
        <v>0</v>
      </c>
      <c r="D76" s="101">
        <f>Seznam_VSE!N78</f>
        <v>0</v>
      </c>
      <c r="E76" s="101">
        <f>Seznam_VSE!O78</f>
        <v>0</v>
      </c>
      <c r="F76" s="101">
        <f>Seznam_VSE!P78</f>
        <v>0</v>
      </c>
      <c r="G76" s="101">
        <f>Seznam_VSE!Q78</f>
        <v>0</v>
      </c>
      <c r="H76" s="63"/>
    </row>
    <row r="77" spans="1:8" s="1" customFormat="1" ht="15.75" thickBot="1" x14ac:dyDescent="0.3">
      <c r="A77" s="327" t="str">
        <f>Seznam_VSE!A79</f>
        <v>2106-370</v>
      </c>
      <c r="B77" s="327">
        <f>Seznam_VSE!B79</f>
        <v>0</v>
      </c>
      <c r="C77" s="327">
        <f>Seznam_VSE!C79</f>
        <v>0</v>
      </c>
      <c r="D77" s="327">
        <f>Seznam_VSE!N79</f>
        <v>0</v>
      </c>
      <c r="E77" s="327">
        <f>Seznam_VSE!O79</f>
        <v>0</v>
      </c>
      <c r="F77" s="327">
        <f>Seznam_VSE!P79</f>
        <v>0</v>
      </c>
      <c r="G77" s="327">
        <f>Seznam_VSE!Q79</f>
        <v>0</v>
      </c>
      <c r="H77" s="328"/>
    </row>
    <row r="78" spans="1:8" ht="15.75" thickBot="1" x14ac:dyDescent="0.3"/>
    <row r="79" spans="1:8" ht="15.75" thickBot="1" x14ac:dyDescent="0.3">
      <c r="A79" s="102" t="s">
        <v>186</v>
      </c>
      <c r="B79" s="95"/>
      <c r="C79" s="95"/>
      <c r="D79" s="103">
        <f>SUM(D4:D78)</f>
        <v>73450</v>
      </c>
      <c r="E79" s="104">
        <f>SUM(E4:E78)</f>
        <v>75650</v>
      </c>
    </row>
  </sheetData>
  <sheetProtection algorithmName="SHA-512" hashValue="LBVkUgKnD1HbwppExEHjXFOXB7BCxXps9EBjEaOV6zuBR20JIB7R+c7DsuuIM6DwwntD3FwdRofIMYuD64FTRA==" saltValue="0GGgqA7BgLC5mIUo+VddVQ==" spinCount="100000" sheet="1" objects="1" scenarios="1"/>
  <mergeCells count="1">
    <mergeCell ref="B1:H1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H79"/>
  <sheetViews>
    <sheetView showGridLines="0" workbookViewId="0">
      <pane ySplit="2" topLeftCell="A3" activePane="bottomLeft" state="frozen"/>
      <selection pane="bottomLeft" activeCell="B1" sqref="B1:H1"/>
    </sheetView>
  </sheetViews>
  <sheetFormatPr defaultColWidth="8.75" defaultRowHeight="15" x14ac:dyDescent="0.25"/>
  <cols>
    <col min="1" max="1" width="8.625" style="2" bestFit="1" customWidth="1"/>
    <col min="2" max="2" width="10.75" style="2" bestFit="1" customWidth="1"/>
    <col min="3" max="3" width="10.625" style="2" bestFit="1" customWidth="1"/>
    <col min="4" max="4" width="17.25" style="3" bestFit="1" customWidth="1"/>
    <col min="5" max="5" width="33.125" style="3" bestFit="1" customWidth="1"/>
    <col min="6" max="6" width="9.875" style="3" bestFit="1" customWidth="1"/>
    <col min="7" max="7" width="26.75" style="3" bestFit="1" customWidth="1"/>
    <col min="8" max="8" width="36.375" style="3" customWidth="1"/>
    <col min="9" max="16384" width="8.75" style="3"/>
  </cols>
  <sheetData>
    <row r="1" spans="1:8" ht="23.25" thickBot="1" x14ac:dyDescent="0.35">
      <c r="A1" s="117"/>
      <c r="B1" s="541" t="s">
        <v>393</v>
      </c>
      <c r="C1" s="541"/>
      <c r="D1" s="541"/>
      <c r="E1" s="541"/>
      <c r="F1" s="541"/>
      <c r="G1" s="541"/>
      <c r="H1" s="542"/>
    </row>
    <row r="2" spans="1:8" ht="15.75" thickBot="1" x14ac:dyDescent="0.3">
      <c r="A2" s="118" t="s">
        <v>194</v>
      </c>
      <c r="B2" s="119" t="s">
        <v>195</v>
      </c>
      <c r="C2" s="119" t="s">
        <v>164</v>
      </c>
      <c r="D2" s="118" t="s">
        <v>177</v>
      </c>
      <c r="E2" s="144" t="s">
        <v>178</v>
      </c>
      <c r="F2" s="119" t="s">
        <v>184</v>
      </c>
      <c r="G2" s="144" t="s">
        <v>185</v>
      </c>
      <c r="H2" s="145" t="s">
        <v>172</v>
      </c>
    </row>
    <row r="3" spans="1:8" ht="7.5" customHeight="1" thickBot="1" x14ac:dyDescent="0.3">
      <c r="A3" s="99"/>
      <c r="B3" s="95"/>
      <c r="C3" s="100"/>
      <c r="D3" s="55"/>
      <c r="E3" s="35"/>
      <c r="F3" s="35"/>
      <c r="G3" s="36"/>
      <c r="H3" s="120"/>
    </row>
    <row r="4" spans="1:8" x14ac:dyDescent="0.25">
      <c r="A4" s="105" t="str">
        <f>Seznam_VSE!A6</f>
        <v>2106-003</v>
      </c>
      <c r="B4" s="105" t="str">
        <f>Seznam_VSE!B6</f>
        <v>Štěrba</v>
      </c>
      <c r="C4" s="105" t="str">
        <f>Seznam_VSE!C6</f>
        <v>Igor</v>
      </c>
      <c r="D4" s="400">
        <f>Seznam_VSE!R6</f>
        <v>0</v>
      </c>
      <c r="E4" s="400">
        <f>Seznam_VSE!S6</f>
        <v>0</v>
      </c>
      <c r="F4" s="404">
        <f>Seznam_VSE!T6</f>
        <v>0</v>
      </c>
      <c r="G4" s="105">
        <f>Seznam_VSE!U6</f>
        <v>0</v>
      </c>
      <c r="H4" s="121"/>
    </row>
    <row r="5" spans="1:8" s="1" customFormat="1" x14ac:dyDescent="0.25">
      <c r="A5" s="146" t="str">
        <f>Seznam_VSE!A7</f>
        <v>2106-032</v>
      </c>
      <c r="B5" s="146" t="str">
        <f>Seznam_VSE!B7</f>
        <v>Priegelhof</v>
      </c>
      <c r="C5" s="146" t="str">
        <f>Seznam_VSE!C7</f>
        <v>Karel</v>
      </c>
      <c r="D5" s="401">
        <f>Seznam_VSE!R7</f>
        <v>0</v>
      </c>
      <c r="E5" s="401">
        <f>Seznam_VSE!S7</f>
        <v>0</v>
      </c>
      <c r="F5" s="405">
        <f>Seznam_VSE!T7</f>
        <v>0</v>
      </c>
      <c r="G5" s="146">
        <f>Seznam_VSE!U7</f>
        <v>0</v>
      </c>
      <c r="H5" s="62"/>
    </row>
    <row r="6" spans="1:8" x14ac:dyDescent="0.25">
      <c r="A6" s="147" t="str">
        <f>Seznam_VSE!A8</f>
        <v>2106-042</v>
      </c>
      <c r="B6" s="147" t="str">
        <f>Seznam_VSE!B8</f>
        <v>Bradáč</v>
      </c>
      <c r="C6" s="147" t="str">
        <f>Seznam_VSE!C8</f>
        <v>Roman</v>
      </c>
      <c r="D6" s="402">
        <f>Seznam_VSE!R8</f>
        <v>0</v>
      </c>
      <c r="E6" s="402">
        <f>Seznam_VSE!S8</f>
        <v>0</v>
      </c>
      <c r="F6" s="406">
        <f>Seznam_VSE!T8</f>
        <v>0</v>
      </c>
      <c r="G6" s="147">
        <f>Seznam_VSE!U8</f>
        <v>0</v>
      </c>
      <c r="H6" s="122"/>
    </row>
    <row r="7" spans="1:8" s="1" customFormat="1" x14ac:dyDescent="0.25">
      <c r="A7" s="146" t="str">
        <f>Seznam_VSE!A9</f>
        <v>2106-046</v>
      </c>
      <c r="B7" s="146" t="str">
        <f>Seznam_VSE!B9</f>
        <v>Vítoň</v>
      </c>
      <c r="C7" s="146" t="str">
        <f>Seznam_VSE!C9</f>
        <v>Jan, st.</v>
      </c>
      <c r="D7" s="401">
        <f>Seznam_VSE!R9</f>
        <v>0</v>
      </c>
      <c r="E7" s="401">
        <f>Seznam_VSE!S9</f>
        <v>0</v>
      </c>
      <c r="F7" s="405">
        <f>Seznam_VSE!T9</f>
        <v>0</v>
      </c>
      <c r="G7" s="146">
        <f>Seznam_VSE!U9</f>
        <v>0</v>
      </c>
      <c r="H7" s="62"/>
    </row>
    <row r="8" spans="1:8" x14ac:dyDescent="0.25">
      <c r="A8" s="147" t="str">
        <f>Seznam_VSE!A10</f>
        <v>2106-057</v>
      </c>
      <c r="B8" s="147" t="str">
        <f>Seznam_VSE!B10</f>
        <v>Pavka</v>
      </c>
      <c r="C8" s="147" t="str">
        <f>Seznam_VSE!C10</f>
        <v>Rudolf</v>
      </c>
      <c r="D8" s="402">
        <f>Seznam_VSE!R10</f>
        <v>0</v>
      </c>
      <c r="E8" s="402">
        <f>Seznam_VSE!S10</f>
        <v>0</v>
      </c>
      <c r="F8" s="406">
        <f>Seznam_VSE!T10</f>
        <v>0</v>
      </c>
      <c r="G8" s="147">
        <f>Seznam_VSE!U10</f>
        <v>0</v>
      </c>
      <c r="H8" s="122"/>
    </row>
    <row r="9" spans="1:8" s="1" customFormat="1" x14ac:dyDescent="0.25">
      <c r="A9" s="146" t="str">
        <f>Seznam_VSE!A11</f>
        <v>2106-150</v>
      </c>
      <c r="B9" s="146" t="str">
        <f>Seznam_VSE!B11</f>
        <v>Vítek</v>
      </c>
      <c r="C9" s="146" t="str">
        <f>Seznam_VSE!C11</f>
        <v>Miroslav</v>
      </c>
      <c r="D9" s="401">
        <f>Seznam_VSE!R11</f>
        <v>0</v>
      </c>
      <c r="E9" s="401">
        <f>Seznam_VSE!S11</f>
        <v>0</v>
      </c>
      <c r="F9" s="405">
        <f>Seznam_VSE!T11</f>
        <v>0</v>
      </c>
      <c r="G9" s="146">
        <f>Seznam_VSE!U11</f>
        <v>0</v>
      </c>
      <c r="H9" s="62"/>
    </row>
    <row r="10" spans="1:8" x14ac:dyDescent="0.25">
      <c r="A10" s="147" t="str">
        <f>Seznam_VSE!A12</f>
        <v>2106-181</v>
      </c>
      <c r="B10" s="147" t="str">
        <f>Seznam_VSE!B12</f>
        <v>Pivovarčík</v>
      </c>
      <c r="C10" s="147" t="str">
        <f>Seznam_VSE!C12</f>
        <v>Milan</v>
      </c>
      <c r="D10" s="402">
        <f>Seznam_VSE!R12</f>
        <v>2000</v>
      </c>
      <c r="E10" s="402">
        <f>Seznam_VSE!S12</f>
        <v>2000</v>
      </c>
      <c r="F10" s="406">
        <f>Seznam_VSE!T12</f>
        <v>43188</v>
      </c>
      <c r="G10" s="147" t="str">
        <f>Seznam_VSE!U12</f>
        <v>VH</v>
      </c>
      <c r="H10" s="122"/>
    </row>
    <row r="11" spans="1:8" s="1" customFormat="1" x14ac:dyDescent="0.25">
      <c r="A11" s="146" t="str">
        <f>Seznam_VSE!A13</f>
        <v>2106-184</v>
      </c>
      <c r="B11" s="146" t="str">
        <f>Seznam_VSE!B13</f>
        <v>Vítoň</v>
      </c>
      <c r="C11" s="146" t="str">
        <f>Seznam_VSE!C13</f>
        <v>Roman</v>
      </c>
      <c r="D11" s="401">
        <f>Seznam_VSE!R13</f>
        <v>0</v>
      </c>
      <c r="E11" s="401">
        <f>Seznam_VSE!S13</f>
        <v>0</v>
      </c>
      <c r="F11" s="405">
        <f>Seznam_VSE!T13</f>
        <v>0</v>
      </c>
      <c r="G11" s="146">
        <f>Seznam_VSE!U13</f>
        <v>0</v>
      </c>
      <c r="H11" s="62"/>
    </row>
    <row r="12" spans="1:8" x14ac:dyDescent="0.25">
      <c r="A12" s="147" t="str">
        <f>Seznam_VSE!A14</f>
        <v>2106-190</v>
      </c>
      <c r="B12" s="147" t="str">
        <f>Seznam_VSE!B14</f>
        <v>Vystrčil</v>
      </c>
      <c r="C12" s="147" t="str">
        <f>Seznam_VSE!C14</f>
        <v>Milan</v>
      </c>
      <c r="D12" s="402">
        <f>Seznam_VSE!R14</f>
        <v>0</v>
      </c>
      <c r="E12" s="402">
        <f>Seznam_VSE!S14</f>
        <v>0</v>
      </c>
      <c r="F12" s="406">
        <f>Seznam_VSE!T14</f>
        <v>0</v>
      </c>
      <c r="G12" s="147">
        <f>Seznam_VSE!U14</f>
        <v>0</v>
      </c>
      <c r="H12" s="122"/>
    </row>
    <row r="13" spans="1:8" s="1" customFormat="1" x14ac:dyDescent="0.25">
      <c r="A13" s="146" t="str">
        <f>Seznam_VSE!A15</f>
        <v>2106-191</v>
      </c>
      <c r="B13" s="146" t="str">
        <f>Seznam_VSE!B15</f>
        <v>Ott</v>
      </c>
      <c r="C13" s="146" t="str">
        <f>Seznam_VSE!C15</f>
        <v>Stanislav</v>
      </c>
      <c r="D13" s="401">
        <f>Seznam_VSE!R15</f>
        <v>0</v>
      </c>
      <c r="E13" s="401">
        <f>Seznam_VSE!S15</f>
        <v>0</v>
      </c>
      <c r="F13" s="405">
        <f>Seznam_VSE!T15</f>
        <v>0</v>
      </c>
      <c r="G13" s="146">
        <f>Seznam_VSE!U15</f>
        <v>0</v>
      </c>
      <c r="H13" s="62"/>
    </row>
    <row r="14" spans="1:8" x14ac:dyDescent="0.25">
      <c r="A14" s="147" t="str">
        <f>Seznam_VSE!A16</f>
        <v>2106-192</v>
      </c>
      <c r="B14" s="147" t="str">
        <f>Seznam_VSE!B16</f>
        <v>Ott</v>
      </c>
      <c r="C14" s="147" t="str">
        <f>Seznam_VSE!C16</f>
        <v>Vítězslav</v>
      </c>
      <c r="D14" s="402">
        <f>Seznam_VSE!R16</f>
        <v>0</v>
      </c>
      <c r="E14" s="402">
        <f>Seznam_VSE!S16</f>
        <v>0</v>
      </c>
      <c r="F14" s="406">
        <f>Seznam_VSE!T16</f>
        <v>0</v>
      </c>
      <c r="G14" s="147">
        <f>Seznam_VSE!U16</f>
        <v>0</v>
      </c>
      <c r="H14" s="122"/>
    </row>
    <row r="15" spans="1:8" s="1" customFormat="1" x14ac:dyDescent="0.25">
      <c r="A15" s="146" t="str">
        <f>Seznam_VSE!A17</f>
        <v>2106-201</v>
      </c>
      <c r="B15" s="146" t="str">
        <f>Seznam_VSE!B17</f>
        <v>Procházka</v>
      </c>
      <c r="C15" s="146" t="str">
        <f>Seznam_VSE!C17</f>
        <v>Eduard</v>
      </c>
      <c r="D15" s="401">
        <f>Seznam_VSE!R17</f>
        <v>0</v>
      </c>
      <c r="E15" s="401">
        <f>Seznam_VSE!S17</f>
        <v>0</v>
      </c>
      <c r="F15" s="405">
        <f>Seznam_VSE!T17</f>
        <v>0</v>
      </c>
      <c r="G15" s="146">
        <f>Seznam_VSE!U17</f>
        <v>0</v>
      </c>
      <c r="H15" s="62"/>
    </row>
    <row r="16" spans="1:8" x14ac:dyDescent="0.25">
      <c r="A16" s="147" t="str">
        <f>Seznam_VSE!A18</f>
        <v>2106-223</v>
      </c>
      <c r="B16" s="147" t="str">
        <f>Seznam_VSE!B18</f>
        <v>Vítoň</v>
      </c>
      <c r="C16" s="147" t="str">
        <f>Seznam_VSE!C18</f>
        <v>Jan, ml.</v>
      </c>
      <c r="D16" s="402">
        <f>Seznam_VSE!R18</f>
        <v>0</v>
      </c>
      <c r="E16" s="402">
        <f>Seznam_VSE!S18</f>
        <v>0</v>
      </c>
      <c r="F16" s="406">
        <f>Seznam_VSE!T18</f>
        <v>0</v>
      </c>
      <c r="G16" s="147">
        <f>Seznam_VSE!U18</f>
        <v>0</v>
      </c>
      <c r="H16" s="122"/>
    </row>
    <row r="17" spans="1:8" s="1" customFormat="1" x14ac:dyDescent="0.25">
      <c r="A17" s="146" t="str">
        <f>Seznam_VSE!A19</f>
        <v>2106-230</v>
      </c>
      <c r="B17" s="146" t="str">
        <f>Seznam_VSE!B19</f>
        <v>Huss</v>
      </c>
      <c r="C17" s="146" t="str">
        <f>Seznam_VSE!C19</f>
        <v>Tomáš</v>
      </c>
      <c r="D17" s="401">
        <f>Seznam_VSE!R19</f>
        <v>2000</v>
      </c>
      <c r="E17" s="401">
        <f>Seznam_VSE!S19</f>
        <v>2000</v>
      </c>
      <c r="F17" s="405">
        <f>Seznam_VSE!T19</f>
        <v>43314</v>
      </c>
      <c r="G17" s="146" t="str">
        <f>Seznam_VSE!U19</f>
        <v>3903655001/5500</v>
      </c>
      <c r="H17" s="62"/>
    </row>
    <row r="18" spans="1:8" x14ac:dyDescent="0.25">
      <c r="A18" s="147" t="str">
        <f>Seznam_VSE!A20</f>
        <v>2106-231</v>
      </c>
      <c r="B18" s="147" t="str">
        <f>Seznam_VSE!B20</f>
        <v>Huss</v>
      </c>
      <c r="C18" s="147" t="str">
        <f>Seznam_VSE!C20</f>
        <v>Ladislav</v>
      </c>
      <c r="D18" s="402">
        <f>Seznam_VSE!R20</f>
        <v>0</v>
      </c>
      <c r="E18" s="402">
        <f>Seznam_VSE!S20</f>
        <v>0</v>
      </c>
      <c r="F18" s="406">
        <f>Seznam_VSE!T20</f>
        <v>0</v>
      </c>
      <c r="G18" s="147">
        <f>Seznam_VSE!U20</f>
        <v>0</v>
      </c>
      <c r="H18" s="122"/>
    </row>
    <row r="19" spans="1:8" s="1" customFormat="1" x14ac:dyDescent="0.25">
      <c r="A19" s="146" t="str">
        <f>Seznam_VSE!A21</f>
        <v>2106-239</v>
      </c>
      <c r="B19" s="146" t="str">
        <f>Seznam_VSE!B21</f>
        <v>Vacula</v>
      </c>
      <c r="C19" s="146" t="str">
        <f>Seznam_VSE!C21</f>
        <v>Karel, st.</v>
      </c>
      <c r="D19" s="401">
        <f>Seznam_VSE!R21</f>
        <v>0</v>
      </c>
      <c r="E19" s="401">
        <f>Seznam_VSE!S21</f>
        <v>0</v>
      </c>
      <c r="F19" s="405">
        <f>Seznam_VSE!T21</f>
        <v>0</v>
      </c>
      <c r="G19" s="146">
        <f>Seznam_VSE!U21</f>
        <v>0</v>
      </c>
      <c r="H19" s="62"/>
    </row>
    <row r="20" spans="1:8" x14ac:dyDescent="0.25">
      <c r="A20" s="147" t="str">
        <f>Seznam_VSE!A22</f>
        <v>2106-240</v>
      </c>
      <c r="B20" s="147" t="str">
        <f>Seznam_VSE!B22</f>
        <v>Vacula</v>
      </c>
      <c r="C20" s="147" t="str">
        <f>Seznam_VSE!C22</f>
        <v>Karel, ml.</v>
      </c>
      <c r="D20" s="402">
        <f>Seznam_VSE!R22</f>
        <v>0</v>
      </c>
      <c r="E20" s="402">
        <f>Seznam_VSE!S22</f>
        <v>0</v>
      </c>
      <c r="F20" s="406">
        <f>Seznam_VSE!T22</f>
        <v>0</v>
      </c>
      <c r="G20" s="147">
        <f>Seznam_VSE!U22</f>
        <v>0</v>
      </c>
      <c r="H20" s="122"/>
    </row>
    <row r="21" spans="1:8" s="1" customFormat="1" x14ac:dyDescent="0.25">
      <c r="A21" s="146" t="str">
        <f>Seznam_VSE!A23</f>
        <v>2106-241</v>
      </c>
      <c r="B21" s="146" t="str">
        <f>Seznam_VSE!B23</f>
        <v>Vacula</v>
      </c>
      <c r="C21" s="146" t="str">
        <f>Seznam_VSE!C23</f>
        <v>Jan</v>
      </c>
      <c r="D21" s="401">
        <f>Seznam_VSE!R23</f>
        <v>0</v>
      </c>
      <c r="E21" s="401">
        <f>Seznam_VSE!S23</f>
        <v>0</v>
      </c>
      <c r="F21" s="405">
        <f>Seznam_VSE!T23</f>
        <v>0</v>
      </c>
      <c r="G21" s="146">
        <f>Seznam_VSE!U23</f>
        <v>0</v>
      </c>
      <c r="H21" s="62"/>
    </row>
    <row r="22" spans="1:8" x14ac:dyDescent="0.25">
      <c r="A22" s="147" t="str">
        <f>Seznam_VSE!A24</f>
        <v>2106-249</v>
      </c>
      <c r="B22" s="147" t="str">
        <f>Seznam_VSE!B24</f>
        <v>Hadroušek</v>
      </c>
      <c r="C22" s="147" t="str">
        <f>Seznam_VSE!C24</f>
        <v>Kamil</v>
      </c>
      <c r="D22" s="402">
        <f>Seznam_VSE!R24</f>
        <v>0</v>
      </c>
      <c r="E22" s="402">
        <f>Seznam_VSE!S24</f>
        <v>0</v>
      </c>
      <c r="F22" s="406">
        <f>Seznam_VSE!T24</f>
        <v>0</v>
      </c>
      <c r="G22" s="147">
        <f>Seznam_VSE!U24</f>
        <v>0</v>
      </c>
      <c r="H22" s="122"/>
    </row>
    <row r="23" spans="1:8" s="1" customFormat="1" x14ac:dyDescent="0.25">
      <c r="A23" s="146" t="str">
        <f>Seznam_VSE!A25</f>
        <v>2106-250</v>
      </c>
      <c r="B23" s="146" t="str">
        <f>Seznam_VSE!B25</f>
        <v>Hadroušek</v>
      </c>
      <c r="C23" s="146" t="str">
        <f>Seznam_VSE!C25</f>
        <v>Antonín</v>
      </c>
      <c r="D23" s="401">
        <f>Seznam_VSE!R25</f>
        <v>0</v>
      </c>
      <c r="E23" s="401">
        <f>Seznam_VSE!S25</f>
        <v>0</v>
      </c>
      <c r="F23" s="405">
        <f>Seznam_VSE!T25</f>
        <v>0</v>
      </c>
      <c r="G23" s="146">
        <f>Seznam_VSE!U25</f>
        <v>0</v>
      </c>
      <c r="H23" s="62"/>
    </row>
    <row r="24" spans="1:8" x14ac:dyDescent="0.25">
      <c r="A24" s="147" t="str">
        <f>Seznam_VSE!A26</f>
        <v>2106-257</v>
      </c>
      <c r="B24" s="147" t="str">
        <f>Seznam_VSE!B26</f>
        <v>Karšulín</v>
      </c>
      <c r="C24" s="147" t="str">
        <f>Seznam_VSE!C26</f>
        <v>Pavel</v>
      </c>
      <c r="D24" s="402">
        <f>Seznam_VSE!R26</f>
        <v>0</v>
      </c>
      <c r="E24" s="402">
        <f>Seznam_VSE!S26</f>
        <v>0</v>
      </c>
      <c r="F24" s="406">
        <f>Seznam_VSE!T26</f>
        <v>0</v>
      </c>
      <c r="G24" s="147">
        <f>Seznam_VSE!U26</f>
        <v>0</v>
      </c>
      <c r="H24" s="122"/>
    </row>
    <row r="25" spans="1:8" x14ac:dyDescent="0.25">
      <c r="A25" s="147" t="str">
        <f>Seznam_VSE!A27</f>
        <v>2106-266</v>
      </c>
      <c r="B25" s="147" t="str">
        <f>Seznam_VSE!B27</f>
        <v>Holub</v>
      </c>
      <c r="C25" s="147" t="str">
        <f>Seznam_VSE!C27</f>
        <v>Miloslav, st.</v>
      </c>
      <c r="D25" s="402">
        <f>Seznam_VSE!R27</f>
        <v>0</v>
      </c>
      <c r="E25" s="402">
        <f>Seznam_VSE!S27</f>
        <v>0</v>
      </c>
      <c r="F25" s="406">
        <f>Seznam_VSE!T27</f>
        <v>0</v>
      </c>
      <c r="G25" s="147">
        <f>Seznam_VSE!U27</f>
        <v>0</v>
      </c>
      <c r="H25" s="122"/>
    </row>
    <row r="26" spans="1:8" s="1" customFormat="1" x14ac:dyDescent="0.25">
      <c r="A26" s="146" t="str">
        <f>Seznam_VSE!A28</f>
        <v>2106-271</v>
      </c>
      <c r="B26" s="146" t="str">
        <f>Seznam_VSE!B28</f>
        <v>Podolský</v>
      </c>
      <c r="C26" s="146" t="str">
        <f>Seznam_VSE!C28</f>
        <v>Marek</v>
      </c>
      <c r="D26" s="401">
        <f>Seznam_VSE!R28</f>
        <v>0</v>
      </c>
      <c r="E26" s="401">
        <f>Seznam_VSE!S28</f>
        <v>0</v>
      </c>
      <c r="F26" s="405">
        <f>Seznam_VSE!T28</f>
        <v>0</v>
      </c>
      <c r="G26" s="146">
        <f>Seznam_VSE!U28</f>
        <v>0</v>
      </c>
      <c r="H26" s="62"/>
    </row>
    <row r="27" spans="1:8" x14ac:dyDescent="0.25">
      <c r="A27" s="147" t="str">
        <f>Seznam_VSE!A29</f>
        <v>2106-279</v>
      </c>
      <c r="B27" s="147" t="str">
        <f>Seznam_VSE!B29</f>
        <v>Pivnička</v>
      </c>
      <c r="C27" s="147" t="str">
        <f>Seznam_VSE!C29</f>
        <v>Jakub</v>
      </c>
      <c r="D27" s="402">
        <f>Seznam_VSE!R29</f>
        <v>0</v>
      </c>
      <c r="E27" s="402">
        <f>Seznam_VSE!S29</f>
        <v>0</v>
      </c>
      <c r="F27" s="406">
        <f>Seznam_VSE!T29</f>
        <v>0</v>
      </c>
      <c r="G27" s="147">
        <f>Seznam_VSE!U29</f>
        <v>0</v>
      </c>
      <c r="H27" s="122"/>
    </row>
    <row r="28" spans="1:8" s="1" customFormat="1" x14ac:dyDescent="0.25">
      <c r="A28" s="146" t="str">
        <f>Seznam_VSE!A30</f>
        <v>2106-292</v>
      </c>
      <c r="B28" s="146" t="str">
        <f>Seznam_VSE!B30</f>
        <v>Holub</v>
      </c>
      <c r="C28" s="146" t="str">
        <f>Seznam_VSE!C30</f>
        <v>Miloslav, ml.</v>
      </c>
      <c r="D28" s="401">
        <f>Seznam_VSE!R30</f>
        <v>0</v>
      </c>
      <c r="E28" s="401">
        <f>Seznam_VSE!S30</f>
        <v>0</v>
      </c>
      <c r="F28" s="405">
        <f>Seznam_VSE!T30</f>
        <v>0</v>
      </c>
      <c r="G28" s="146">
        <f>Seznam_VSE!U30</f>
        <v>0</v>
      </c>
      <c r="H28" s="62"/>
    </row>
    <row r="29" spans="1:8" x14ac:dyDescent="0.25">
      <c r="A29" s="147" t="str">
        <f>Seznam_VSE!A31</f>
        <v>2106-297</v>
      </c>
      <c r="B29" s="147" t="str">
        <f>Seznam_VSE!B31</f>
        <v>Dlouhý</v>
      </c>
      <c r="C29" s="147" t="str">
        <f>Seznam_VSE!C31</f>
        <v>Aleš</v>
      </c>
      <c r="D29" s="402">
        <f>Seznam_VSE!R31</f>
        <v>2000</v>
      </c>
      <c r="E29" s="402">
        <f>Seznam_VSE!S31</f>
        <v>2000</v>
      </c>
      <c r="F29" s="406">
        <f>Seznam_VSE!T31</f>
        <v>43280</v>
      </c>
      <c r="G29" s="147">
        <f>Seznam_VSE!U31</f>
        <v>2106297</v>
      </c>
      <c r="H29" s="122"/>
    </row>
    <row r="30" spans="1:8" s="1" customFormat="1" x14ac:dyDescent="0.25">
      <c r="A30" s="146" t="str">
        <f>Seznam_VSE!A32</f>
        <v>2106-300</v>
      </c>
      <c r="B30" s="146" t="str">
        <f>Seznam_VSE!B32</f>
        <v>Pavka</v>
      </c>
      <c r="C30" s="146" t="str">
        <f>Seznam_VSE!C32</f>
        <v>Petr</v>
      </c>
      <c r="D30" s="401">
        <f>Seznam_VSE!R32</f>
        <v>0</v>
      </c>
      <c r="E30" s="401">
        <f>Seznam_VSE!S32</f>
        <v>0</v>
      </c>
      <c r="F30" s="405">
        <f>Seznam_VSE!T32</f>
        <v>0</v>
      </c>
      <c r="G30" s="146">
        <f>Seznam_VSE!U32</f>
        <v>0</v>
      </c>
      <c r="H30" s="62"/>
    </row>
    <row r="31" spans="1:8" x14ac:dyDescent="0.25">
      <c r="A31" s="147" t="str">
        <f>Seznam_VSE!A33</f>
        <v>2106-301</v>
      </c>
      <c r="B31" s="147" t="str">
        <f>Seznam_VSE!B33</f>
        <v>Bulín</v>
      </c>
      <c r="C31" s="147" t="str">
        <f>Seznam_VSE!C33</f>
        <v>Zbyněk</v>
      </c>
      <c r="D31" s="402">
        <f>Seznam_VSE!R33</f>
        <v>0</v>
      </c>
      <c r="E31" s="402">
        <f>Seznam_VSE!S33</f>
        <v>0</v>
      </c>
      <c r="F31" s="406">
        <f>Seznam_VSE!T33</f>
        <v>0</v>
      </c>
      <c r="G31" s="147">
        <f>Seznam_VSE!U33</f>
        <v>0</v>
      </c>
      <c r="H31" s="122"/>
    </row>
    <row r="32" spans="1:8" s="1" customFormat="1" x14ac:dyDescent="0.25">
      <c r="A32" s="146" t="str">
        <f>Seznam_VSE!A34</f>
        <v>2106-304</v>
      </c>
      <c r="B32" s="146" t="str">
        <f>Seznam_VSE!B34</f>
        <v>Bubniak</v>
      </c>
      <c r="C32" s="146" t="str">
        <f>Seznam_VSE!C34</f>
        <v>Petr</v>
      </c>
      <c r="D32" s="401">
        <f>Seznam_VSE!R34</f>
        <v>0</v>
      </c>
      <c r="E32" s="401">
        <f>Seznam_VSE!S34</f>
        <v>0</v>
      </c>
      <c r="F32" s="405">
        <f>Seznam_VSE!T34</f>
        <v>0</v>
      </c>
      <c r="G32" s="146">
        <f>Seznam_VSE!U34</f>
        <v>0</v>
      </c>
      <c r="H32" s="62"/>
    </row>
    <row r="33" spans="1:8" x14ac:dyDescent="0.25">
      <c r="A33" s="147" t="str">
        <f>Seznam_VSE!A35</f>
        <v>2106-308</v>
      </c>
      <c r="B33" s="147" t="str">
        <f>Seznam_VSE!B35</f>
        <v>Podzimek</v>
      </c>
      <c r="C33" s="147" t="str">
        <f>Seznam_VSE!C35</f>
        <v>Karel</v>
      </c>
      <c r="D33" s="402">
        <f>Seznam_VSE!R35</f>
        <v>0</v>
      </c>
      <c r="E33" s="402">
        <f>Seznam_VSE!S35</f>
        <v>0</v>
      </c>
      <c r="F33" s="406">
        <f>Seznam_VSE!T35</f>
        <v>0</v>
      </c>
      <c r="G33" s="147">
        <f>Seznam_VSE!U35</f>
        <v>0</v>
      </c>
      <c r="H33" s="122"/>
    </row>
    <row r="34" spans="1:8" s="1" customFormat="1" x14ac:dyDescent="0.25">
      <c r="A34" s="146" t="str">
        <f>Seznam_VSE!A36</f>
        <v>2106-309</v>
      </c>
      <c r="B34" s="146" t="str">
        <f>Seznam_VSE!B36</f>
        <v>Fiala</v>
      </c>
      <c r="C34" s="146" t="str">
        <f>Seznam_VSE!C36</f>
        <v>Ladislav</v>
      </c>
      <c r="D34" s="401">
        <f>Seznam_VSE!R36</f>
        <v>0</v>
      </c>
      <c r="E34" s="401">
        <f>Seznam_VSE!S36</f>
        <v>0</v>
      </c>
      <c r="F34" s="405">
        <f>Seznam_VSE!T36</f>
        <v>0</v>
      </c>
      <c r="G34" s="146">
        <f>Seznam_VSE!U36</f>
        <v>0</v>
      </c>
      <c r="H34" s="62"/>
    </row>
    <row r="35" spans="1:8" x14ac:dyDescent="0.25">
      <c r="A35" s="147" t="str">
        <f>Seznam_VSE!A37</f>
        <v>2106-310</v>
      </c>
      <c r="B35" s="147" t="str">
        <f>Seznam_VSE!B37</f>
        <v>Fiala</v>
      </c>
      <c r="C35" s="147" t="str">
        <f>Seznam_VSE!C37</f>
        <v>Martin</v>
      </c>
      <c r="D35" s="402">
        <f>Seznam_VSE!R37</f>
        <v>0</v>
      </c>
      <c r="E35" s="402">
        <f>Seznam_VSE!S37</f>
        <v>0</v>
      </c>
      <c r="F35" s="406">
        <f>Seznam_VSE!T37</f>
        <v>0</v>
      </c>
      <c r="G35" s="147">
        <f>Seznam_VSE!U37</f>
        <v>0</v>
      </c>
      <c r="H35" s="122"/>
    </row>
    <row r="36" spans="1:8" s="1" customFormat="1" x14ac:dyDescent="0.25">
      <c r="A36" s="146" t="str">
        <f>Seznam_VSE!A38</f>
        <v>2106-311</v>
      </c>
      <c r="B36" s="146" t="str">
        <f>Seznam_VSE!B38</f>
        <v>Procházka</v>
      </c>
      <c r="C36" s="146" t="str">
        <f>Seznam_VSE!C38</f>
        <v>Jan</v>
      </c>
      <c r="D36" s="401">
        <f>Seznam_VSE!R38</f>
        <v>0</v>
      </c>
      <c r="E36" s="401">
        <f>Seznam_VSE!S38</f>
        <v>0</v>
      </c>
      <c r="F36" s="405">
        <f>Seznam_VSE!T38</f>
        <v>0</v>
      </c>
      <c r="G36" s="146">
        <f>Seznam_VSE!U38</f>
        <v>0</v>
      </c>
      <c r="H36" s="62"/>
    </row>
    <row r="37" spans="1:8" x14ac:dyDescent="0.25">
      <c r="A37" s="147" t="str">
        <f>Seznam_VSE!A39</f>
        <v>2106-313</v>
      </c>
      <c r="B37" s="147" t="str">
        <f>Seznam_VSE!B39</f>
        <v>Heidrich</v>
      </c>
      <c r="C37" s="147" t="str">
        <f>Seznam_VSE!C39</f>
        <v>Michal</v>
      </c>
      <c r="D37" s="402">
        <f>Seznam_VSE!R39</f>
        <v>0</v>
      </c>
      <c r="E37" s="402">
        <f>Seznam_VSE!S39</f>
        <v>0</v>
      </c>
      <c r="F37" s="406">
        <f>Seznam_VSE!T39</f>
        <v>0</v>
      </c>
      <c r="G37" s="147">
        <f>Seznam_VSE!U39</f>
        <v>0</v>
      </c>
      <c r="H37" s="122"/>
    </row>
    <row r="38" spans="1:8" s="1" customFormat="1" x14ac:dyDescent="0.25">
      <c r="A38" s="146" t="str">
        <f>Seznam_VSE!A40</f>
        <v>2106-314</v>
      </c>
      <c r="B38" s="146" t="str">
        <f>Seznam_VSE!B40</f>
        <v>Navrkal</v>
      </c>
      <c r="C38" s="146" t="str">
        <f>Seznam_VSE!C40</f>
        <v>Petr</v>
      </c>
      <c r="D38" s="401">
        <f>Seznam_VSE!R40</f>
        <v>0</v>
      </c>
      <c r="E38" s="401">
        <f>Seznam_VSE!S40</f>
        <v>0</v>
      </c>
      <c r="F38" s="405">
        <f>Seznam_VSE!T40</f>
        <v>0</v>
      </c>
      <c r="G38" s="146">
        <f>Seznam_VSE!U40</f>
        <v>0</v>
      </c>
      <c r="H38" s="62"/>
    </row>
    <row r="39" spans="1:8" x14ac:dyDescent="0.25">
      <c r="A39" s="147" t="str">
        <f>Seznam_VSE!A41</f>
        <v>2106-315</v>
      </c>
      <c r="B39" s="147" t="str">
        <f>Seznam_VSE!B41</f>
        <v>Ott</v>
      </c>
      <c r="C39" s="147" t="str">
        <f>Seznam_VSE!C41</f>
        <v>Adam</v>
      </c>
      <c r="D39" s="402">
        <f>Seznam_VSE!R41</f>
        <v>0</v>
      </c>
      <c r="E39" s="402">
        <f>Seznam_VSE!S41</f>
        <v>0</v>
      </c>
      <c r="F39" s="406">
        <f>Seznam_VSE!T41</f>
        <v>0</v>
      </c>
      <c r="G39" s="147">
        <f>Seznam_VSE!U41</f>
        <v>0</v>
      </c>
      <c r="H39" s="122"/>
    </row>
    <row r="40" spans="1:8" s="1" customFormat="1" x14ac:dyDescent="0.25">
      <c r="A40" s="146" t="str">
        <f>Seznam_VSE!A42</f>
        <v>2106-317</v>
      </c>
      <c r="B40" s="146" t="str">
        <f>Seznam_VSE!B42</f>
        <v>Uhlíř</v>
      </c>
      <c r="C40" s="146" t="str">
        <f>Seznam_VSE!C42</f>
        <v>Bedřich</v>
      </c>
      <c r="D40" s="401">
        <f>Seznam_VSE!R42</f>
        <v>2000</v>
      </c>
      <c r="E40" s="401">
        <f>Seznam_VSE!S42</f>
        <v>2000</v>
      </c>
      <c r="F40" s="405">
        <f>Seznam_VSE!T42</f>
        <v>43188</v>
      </c>
      <c r="G40" s="146">
        <f>Seznam_VSE!U42</f>
        <v>2106317</v>
      </c>
      <c r="H40" s="62"/>
    </row>
    <row r="41" spans="1:8" x14ac:dyDescent="0.25">
      <c r="A41" s="147" t="str">
        <f>Seznam_VSE!A43</f>
        <v>2106-318</v>
      </c>
      <c r="B41" s="147" t="str">
        <f>Seznam_VSE!B43</f>
        <v>Bix</v>
      </c>
      <c r="C41" s="147" t="str">
        <f>Seznam_VSE!C43</f>
        <v>David</v>
      </c>
      <c r="D41" s="402">
        <f>Seznam_VSE!R43</f>
        <v>0</v>
      </c>
      <c r="E41" s="402">
        <f>Seznam_VSE!S43</f>
        <v>0</v>
      </c>
      <c r="F41" s="406">
        <f>Seznam_VSE!T43</f>
        <v>0</v>
      </c>
      <c r="G41" s="147">
        <f>Seznam_VSE!U43</f>
        <v>0</v>
      </c>
      <c r="H41" s="122"/>
    </row>
    <row r="42" spans="1:8" s="1" customFormat="1" x14ac:dyDescent="0.25">
      <c r="A42" s="146" t="str">
        <f>Seznam_VSE!A44</f>
        <v>2106-320</v>
      </c>
      <c r="B42" s="146" t="str">
        <f>Seznam_VSE!B44</f>
        <v>Procházková</v>
      </c>
      <c r="C42" s="146" t="str">
        <f>Seznam_VSE!C44</f>
        <v>Bára</v>
      </c>
      <c r="D42" s="401">
        <f>Seznam_VSE!R44</f>
        <v>0</v>
      </c>
      <c r="E42" s="401">
        <f>Seznam_VSE!S44</f>
        <v>0</v>
      </c>
      <c r="F42" s="405">
        <f>Seznam_VSE!T44</f>
        <v>0</v>
      </c>
      <c r="G42" s="146">
        <f>Seznam_VSE!U44</f>
        <v>0</v>
      </c>
      <c r="H42" s="62"/>
    </row>
    <row r="43" spans="1:8" x14ac:dyDescent="0.25">
      <c r="A43" s="147" t="str">
        <f>Seznam_VSE!A45</f>
        <v>2106-321</v>
      </c>
      <c r="B43" s="147" t="str">
        <f>Seznam_VSE!B45</f>
        <v>Bix</v>
      </c>
      <c r="C43" s="147" t="str">
        <f>Seznam_VSE!C45</f>
        <v>Eduard</v>
      </c>
      <c r="D43" s="402">
        <f>Seznam_VSE!R45</f>
        <v>0</v>
      </c>
      <c r="E43" s="402">
        <f>Seznam_VSE!S45</f>
        <v>0</v>
      </c>
      <c r="F43" s="406">
        <f>Seznam_VSE!T45</f>
        <v>0</v>
      </c>
      <c r="G43" s="147">
        <f>Seznam_VSE!U45</f>
        <v>0</v>
      </c>
      <c r="H43" s="122"/>
    </row>
    <row r="44" spans="1:8" s="1" customFormat="1" x14ac:dyDescent="0.25">
      <c r="A44" s="146" t="str">
        <f>Seznam_VSE!A46</f>
        <v>2106-325</v>
      </c>
      <c r="B44" s="146" t="str">
        <f>Seznam_VSE!B46</f>
        <v>Pevný</v>
      </c>
      <c r="C44" s="146" t="str">
        <f>Seznam_VSE!C46</f>
        <v>Rostislav</v>
      </c>
      <c r="D44" s="401">
        <f>Seznam_VSE!R46</f>
        <v>2000</v>
      </c>
      <c r="E44" s="401">
        <f>Seznam_VSE!S46</f>
        <v>2000</v>
      </c>
      <c r="F44" s="405">
        <f>Seznam_VSE!T46</f>
        <v>43188</v>
      </c>
      <c r="G44" s="146" t="str">
        <f>Seznam_VSE!U46</f>
        <v>VH</v>
      </c>
      <c r="H44" s="62"/>
    </row>
    <row r="45" spans="1:8" x14ac:dyDescent="0.25">
      <c r="A45" s="147" t="str">
        <f>Seznam_VSE!A47</f>
        <v>2106-326</v>
      </c>
      <c r="B45" s="147" t="str">
        <f>Seznam_VSE!B47</f>
        <v>Soška</v>
      </c>
      <c r="C45" s="147" t="str">
        <f>Seznam_VSE!C47</f>
        <v>Jiří</v>
      </c>
      <c r="D45" s="402">
        <f>Seznam_VSE!R47</f>
        <v>2000</v>
      </c>
      <c r="E45" s="402">
        <f>Seznam_VSE!S47</f>
        <v>2000</v>
      </c>
      <c r="F45" s="406">
        <f>Seznam_VSE!T47</f>
        <v>43280</v>
      </c>
      <c r="G45" s="147">
        <f>Seznam_VSE!U47</f>
        <v>2106326</v>
      </c>
      <c r="H45" s="122"/>
    </row>
    <row r="46" spans="1:8" s="1" customFormat="1" x14ac:dyDescent="0.25">
      <c r="A46" s="146" t="str">
        <f>Seznam_VSE!A48</f>
        <v>2106-328</v>
      </c>
      <c r="B46" s="146" t="str">
        <f>Seznam_VSE!B48</f>
        <v>Hakl</v>
      </c>
      <c r="C46" s="146" t="str">
        <f>Seznam_VSE!C48</f>
        <v>Marek</v>
      </c>
      <c r="D46" s="401">
        <f>Seznam_VSE!R48</f>
        <v>0</v>
      </c>
      <c r="E46" s="401">
        <f>Seznam_VSE!S48</f>
        <v>0</v>
      </c>
      <c r="F46" s="405">
        <f>Seznam_VSE!T48</f>
        <v>0</v>
      </c>
      <c r="G46" s="146">
        <f>Seznam_VSE!U48</f>
        <v>0</v>
      </c>
      <c r="H46" s="62"/>
    </row>
    <row r="47" spans="1:8" x14ac:dyDescent="0.25">
      <c r="A47" s="147" t="str">
        <f>Seznam_VSE!A49</f>
        <v>2106-330</v>
      </c>
      <c r="B47" s="147" t="str">
        <f>Seznam_VSE!B49</f>
        <v>Bobuš</v>
      </c>
      <c r="C47" s="147" t="str">
        <f>Seznam_VSE!C49</f>
        <v>David</v>
      </c>
      <c r="D47" s="402">
        <f>Seznam_VSE!R49</f>
        <v>0</v>
      </c>
      <c r="E47" s="402">
        <f>Seznam_VSE!S49</f>
        <v>0</v>
      </c>
      <c r="F47" s="406">
        <f>Seznam_VSE!T49</f>
        <v>0</v>
      </c>
      <c r="G47" s="147">
        <f>Seznam_VSE!U49</f>
        <v>0</v>
      </c>
      <c r="H47" s="122"/>
    </row>
    <row r="48" spans="1:8" s="1" customFormat="1" x14ac:dyDescent="0.25">
      <c r="A48" s="146" t="str">
        <f>Seznam_VSE!A50</f>
        <v>2106-335</v>
      </c>
      <c r="B48" s="146" t="str">
        <f>Seznam_VSE!B50</f>
        <v>David</v>
      </c>
      <c r="C48" s="146" t="str">
        <f>Seznam_VSE!C50</f>
        <v>Josef</v>
      </c>
      <c r="D48" s="401">
        <f>Seznam_VSE!R50</f>
        <v>2000</v>
      </c>
      <c r="E48" s="401">
        <f>Seznam_VSE!S50</f>
        <v>2000</v>
      </c>
      <c r="F48" s="405">
        <f>Seznam_VSE!T50</f>
        <v>43188</v>
      </c>
      <c r="G48" s="146" t="str">
        <f>Seznam_VSE!U50</f>
        <v>VH</v>
      </c>
      <c r="H48" s="62"/>
    </row>
    <row r="49" spans="1:8" x14ac:dyDescent="0.25">
      <c r="A49" s="147" t="str">
        <f>Seznam_VSE!A51</f>
        <v>2106-336</v>
      </c>
      <c r="B49" s="147" t="str">
        <f>Seznam_VSE!B51</f>
        <v>Durec</v>
      </c>
      <c r="C49" s="147" t="str">
        <f>Seznam_VSE!C51</f>
        <v>Petr</v>
      </c>
      <c r="D49" s="402">
        <f>Seznam_VSE!R51</f>
        <v>2000</v>
      </c>
      <c r="E49" s="402">
        <f>Seznam_VSE!S51</f>
        <v>2000</v>
      </c>
      <c r="F49" s="406">
        <f>Seznam_VSE!T51</f>
        <v>43188</v>
      </c>
      <c r="G49" s="147" t="str">
        <f>Seznam_VSE!U51</f>
        <v>VH</v>
      </c>
      <c r="H49" s="122"/>
    </row>
    <row r="50" spans="1:8" x14ac:dyDescent="0.25">
      <c r="A50" s="147" t="str">
        <f>Seznam_VSE!A52</f>
        <v>2106-338</v>
      </c>
      <c r="B50" s="147" t="str">
        <f>Seznam_VSE!B52</f>
        <v>Brychta</v>
      </c>
      <c r="C50" s="147" t="str">
        <f>Seznam_VSE!C52</f>
        <v>Václav</v>
      </c>
      <c r="D50" s="402">
        <f>Seznam_VSE!R52</f>
        <v>0</v>
      </c>
      <c r="E50" s="402">
        <f>Seznam_VSE!S52</f>
        <v>0</v>
      </c>
      <c r="F50" s="406">
        <f>Seznam_VSE!T52</f>
        <v>0</v>
      </c>
      <c r="G50" s="147">
        <f>Seznam_VSE!U52</f>
        <v>0</v>
      </c>
      <c r="H50" s="122"/>
    </row>
    <row r="51" spans="1:8" s="1" customFormat="1" x14ac:dyDescent="0.25">
      <c r="A51" s="146" t="str">
        <f>Seznam_VSE!A53</f>
        <v>2106-339</v>
      </c>
      <c r="B51" s="146" t="str">
        <f>Seznam_VSE!B53</f>
        <v>Herold</v>
      </c>
      <c r="C51" s="146" t="str">
        <f>Seznam_VSE!C53</f>
        <v>Čeněk</v>
      </c>
      <c r="D51" s="401">
        <f>Seznam_VSE!R53</f>
        <v>0</v>
      </c>
      <c r="E51" s="401">
        <f>Seznam_VSE!S53</f>
        <v>0</v>
      </c>
      <c r="F51" s="405">
        <f>Seznam_VSE!T53</f>
        <v>0</v>
      </c>
      <c r="G51" s="146">
        <f>Seznam_VSE!U53</f>
        <v>0</v>
      </c>
      <c r="H51" s="62"/>
    </row>
    <row r="52" spans="1:8" x14ac:dyDescent="0.25">
      <c r="A52" s="147" t="str">
        <f>Seznam_VSE!A54</f>
        <v>2106-343</v>
      </c>
      <c r="B52" s="147" t="str">
        <f>Seznam_VSE!B54</f>
        <v>Tunka</v>
      </c>
      <c r="C52" s="147" t="str">
        <f>Seznam_VSE!C54</f>
        <v>Jiří</v>
      </c>
      <c r="D52" s="402">
        <f>Seznam_VSE!R54</f>
        <v>0</v>
      </c>
      <c r="E52" s="402">
        <f>Seznam_VSE!S54</f>
        <v>0</v>
      </c>
      <c r="F52" s="406">
        <f>Seznam_VSE!T54</f>
        <v>0</v>
      </c>
      <c r="G52" s="147">
        <f>Seznam_VSE!U54</f>
        <v>0</v>
      </c>
      <c r="H52" s="122"/>
    </row>
    <row r="53" spans="1:8" s="1" customFormat="1" x14ac:dyDescent="0.25">
      <c r="A53" s="146" t="str">
        <f>Seznam_VSE!A55</f>
        <v>2106-344</v>
      </c>
      <c r="B53" s="146" t="str">
        <f>Seznam_VSE!B55</f>
        <v>Procházka</v>
      </c>
      <c r="C53" s="146" t="str">
        <f>Seznam_VSE!C55</f>
        <v>Ondřej</v>
      </c>
      <c r="D53" s="401">
        <f>Seznam_VSE!R55</f>
        <v>0</v>
      </c>
      <c r="E53" s="401">
        <f>Seznam_VSE!S55</f>
        <v>0</v>
      </c>
      <c r="F53" s="405">
        <f>Seznam_VSE!T55</f>
        <v>0</v>
      </c>
      <c r="G53" s="146">
        <f>Seznam_VSE!U55</f>
        <v>0</v>
      </c>
      <c r="H53" s="62"/>
    </row>
    <row r="54" spans="1:8" x14ac:dyDescent="0.25">
      <c r="A54" s="147" t="str">
        <f>Seznam_VSE!A56</f>
        <v>2106-346</v>
      </c>
      <c r="B54" s="147" t="str">
        <f>Seznam_VSE!B56</f>
        <v>Mamaev</v>
      </c>
      <c r="C54" s="147" t="str">
        <f>Seznam_VSE!C56</f>
        <v>Andrey</v>
      </c>
      <c r="D54" s="402">
        <f>Seznam_VSE!R56</f>
        <v>0</v>
      </c>
      <c r="E54" s="402">
        <f>Seznam_VSE!S56</f>
        <v>0</v>
      </c>
      <c r="F54" s="406">
        <f>Seznam_VSE!T56</f>
        <v>0</v>
      </c>
      <c r="G54" s="147">
        <f>Seznam_VSE!U56</f>
        <v>0</v>
      </c>
      <c r="H54" s="122"/>
    </row>
    <row r="55" spans="1:8" s="1" customFormat="1" x14ac:dyDescent="0.25">
      <c r="A55" s="146" t="str">
        <f>Seznam_VSE!A57</f>
        <v>2106-347</v>
      </c>
      <c r="B55" s="146" t="str">
        <f>Seznam_VSE!B57</f>
        <v>Procházková</v>
      </c>
      <c r="C55" s="146" t="str">
        <f>Seznam_VSE!C57</f>
        <v>Radka</v>
      </c>
      <c r="D55" s="401">
        <f>Seznam_VSE!R57</f>
        <v>0</v>
      </c>
      <c r="E55" s="401">
        <f>Seznam_VSE!S57</f>
        <v>0</v>
      </c>
      <c r="F55" s="405">
        <f>Seznam_VSE!T57</f>
        <v>0</v>
      </c>
      <c r="G55" s="146">
        <f>Seznam_VSE!U57</f>
        <v>0</v>
      </c>
      <c r="H55" s="62"/>
    </row>
    <row r="56" spans="1:8" x14ac:dyDescent="0.25">
      <c r="A56" s="147" t="str">
        <f>Seznam_VSE!A58</f>
        <v>2106-348</v>
      </c>
      <c r="B56" s="147" t="str">
        <f>Seznam_VSE!B58</f>
        <v>Pavka</v>
      </c>
      <c r="C56" s="147" t="str">
        <f>Seznam_VSE!C58</f>
        <v>Tomáš</v>
      </c>
      <c r="D56" s="402">
        <f>Seznam_VSE!R58</f>
        <v>2000</v>
      </c>
      <c r="E56" s="402">
        <f>Seznam_VSE!S58</f>
        <v>2000</v>
      </c>
      <c r="F56" s="406">
        <f>Seznam_VSE!T58</f>
        <v>43234</v>
      </c>
      <c r="G56" s="147">
        <f>Seznam_VSE!U58</f>
        <v>2106348</v>
      </c>
      <c r="H56" s="122"/>
    </row>
    <row r="57" spans="1:8" s="1" customFormat="1" x14ac:dyDescent="0.25">
      <c r="A57" s="146" t="str">
        <f>Seznam_VSE!A59</f>
        <v>2106-349</v>
      </c>
      <c r="B57" s="146" t="str">
        <f>Seznam_VSE!B59</f>
        <v>Pavka</v>
      </c>
      <c r="C57" s="146" t="str">
        <f>Seznam_VSE!C59</f>
        <v>Lukáš</v>
      </c>
      <c r="D57" s="401">
        <f>Seznam_VSE!R59</f>
        <v>0</v>
      </c>
      <c r="E57" s="401">
        <f>Seznam_VSE!S59</f>
        <v>0</v>
      </c>
      <c r="F57" s="405">
        <f>Seznam_VSE!T59</f>
        <v>0</v>
      </c>
      <c r="G57" s="146">
        <f>Seznam_VSE!U59</f>
        <v>0</v>
      </c>
      <c r="H57" s="62"/>
    </row>
    <row r="58" spans="1:8" x14ac:dyDescent="0.25">
      <c r="A58" s="147" t="str">
        <f>Seznam_VSE!A60</f>
        <v>2106-350</v>
      </c>
      <c r="B58" s="147" t="str">
        <f>Seznam_VSE!B60</f>
        <v>Čučka</v>
      </c>
      <c r="C58" s="147" t="str">
        <f>Seznam_VSE!C60</f>
        <v>Jaroslav</v>
      </c>
      <c r="D58" s="402">
        <f>Seznam_VSE!R60</f>
        <v>0</v>
      </c>
      <c r="E58" s="402">
        <f>Seznam_VSE!S60</f>
        <v>0</v>
      </c>
      <c r="F58" s="406">
        <f>Seznam_VSE!T60</f>
        <v>0</v>
      </c>
      <c r="G58" s="147">
        <f>Seznam_VSE!U60</f>
        <v>0</v>
      </c>
      <c r="H58" s="122"/>
    </row>
    <row r="59" spans="1:8" s="1" customFormat="1" x14ac:dyDescent="0.25">
      <c r="A59" s="146" t="str">
        <f>Seznam_VSE!A61</f>
        <v>2106-351</v>
      </c>
      <c r="B59" s="146" t="str">
        <f>Seznam_VSE!B61</f>
        <v>Rubeš</v>
      </c>
      <c r="C59" s="146" t="str">
        <f>Seznam_VSE!C61</f>
        <v>Marek</v>
      </c>
      <c r="D59" s="401">
        <f>Seznam_VSE!R61</f>
        <v>0</v>
      </c>
      <c r="E59" s="401">
        <f>Seznam_VSE!S61</f>
        <v>0</v>
      </c>
      <c r="F59" s="405">
        <f>Seznam_VSE!T61</f>
        <v>0</v>
      </c>
      <c r="G59" s="146">
        <f>Seznam_VSE!U61</f>
        <v>0</v>
      </c>
      <c r="H59" s="62"/>
    </row>
    <row r="60" spans="1:8" x14ac:dyDescent="0.25">
      <c r="A60" s="147" t="str">
        <f>Seznam_VSE!A62</f>
        <v>2106-352</v>
      </c>
      <c r="B60" s="147" t="str">
        <f>Seznam_VSE!B62</f>
        <v>Kutý</v>
      </c>
      <c r="C60" s="147" t="str">
        <f>Seznam_VSE!C62</f>
        <v>Josef</v>
      </c>
      <c r="D60" s="402">
        <f>Seznam_VSE!R62</f>
        <v>2000</v>
      </c>
      <c r="E60" s="402">
        <f>Seznam_VSE!S62</f>
        <v>2000</v>
      </c>
      <c r="F60" s="406">
        <f>Seznam_VSE!T62</f>
        <v>43188</v>
      </c>
      <c r="G60" s="147" t="str">
        <f>Seznam_VSE!U62</f>
        <v>VH</v>
      </c>
      <c r="H60" s="122"/>
    </row>
    <row r="61" spans="1:8" s="1" customFormat="1" x14ac:dyDescent="0.25">
      <c r="A61" s="146" t="str">
        <f>Seznam_VSE!A63</f>
        <v>2106-353</v>
      </c>
      <c r="B61" s="146" t="str">
        <f>Seznam_VSE!B63</f>
        <v>Ramach</v>
      </c>
      <c r="C61" s="146" t="str">
        <f>Seznam_VSE!C63</f>
        <v>Miloš</v>
      </c>
      <c r="D61" s="401">
        <f>Seznam_VSE!R63</f>
        <v>2000</v>
      </c>
      <c r="E61" s="401">
        <f>Seznam_VSE!S63</f>
        <v>0</v>
      </c>
      <c r="F61" s="405">
        <f>Seznam_VSE!T63</f>
        <v>0</v>
      </c>
      <c r="G61" s="146">
        <f>Seznam_VSE!U63</f>
        <v>0</v>
      </c>
      <c r="H61" s="62"/>
    </row>
    <row r="62" spans="1:8" x14ac:dyDescent="0.25">
      <c r="A62" s="147" t="str">
        <f>Seznam_VSE!A64</f>
        <v>2106-354</v>
      </c>
      <c r="B62" s="147" t="str">
        <f>Seznam_VSE!B64</f>
        <v>Novický</v>
      </c>
      <c r="C62" s="147" t="str">
        <f>Seznam_VSE!C64</f>
        <v>Michal</v>
      </c>
      <c r="D62" s="402">
        <f>Seznam_VSE!R64</f>
        <v>0</v>
      </c>
      <c r="E62" s="402">
        <f>Seznam_VSE!S64</f>
        <v>0</v>
      </c>
      <c r="F62" s="406">
        <f>Seznam_VSE!T64</f>
        <v>0</v>
      </c>
      <c r="G62" s="147">
        <f>Seznam_VSE!U64</f>
        <v>0</v>
      </c>
      <c r="H62" s="122"/>
    </row>
    <row r="63" spans="1:8" s="1" customFormat="1" x14ac:dyDescent="0.25">
      <c r="A63" s="146" t="str">
        <f>Seznam_VSE!A65</f>
        <v>2106-356</v>
      </c>
      <c r="B63" s="146" t="str">
        <f>Seznam_VSE!B65</f>
        <v>Maňas</v>
      </c>
      <c r="C63" s="146" t="str">
        <f>Seznam_VSE!C65</f>
        <v>Miroslav</v>
      </c>
      <c r="D63" s="401">
        <f>Seznam_VSE!R65</f>
        <v>0</v>
      </c>
      <c r="E63" s="401">
        <f>Seznam_VSE!S65</f>
        <v>0</v>
      </c>
      <c r="F63" s="405">
        <f>Seznam_VSE!T65</f>
        <v>0</v>
      </c>
      <c r="G63" s="146">
        <f>Seznam_VSE!U65</f>
        <v>0</v>
      </c>
      <c r="H63" s="62"/>
    </row>
    <row r="64" spans="1:8" x14ac:dyDescent="0.25">
      <c r="A64" s="147" t="str">
        <f>Seznam_VSE!A66</f>
        <v>2106-357</v>
      </c>
      <c r="B64" s="147" t="str">
        <f>Seznam_VSE!B66</f>
        <v>Bobek</v>
      </c>
      <c r="C64" s="147" t="str">
        <f>Seznam_VSE!C66</f>
        <v>Jaroslav</v>
      </c>
      <c r="D64" s="402">
        <f>Seznam_VSE!R66</f>
        <v>2000</v>
      </c>
      <c r="E64" s="402">
        <f>Seznam_VSE!S66</f>
        <v>2000</v>
      </c>
      <c r="F64" s="406">
        <f>Seznam_VSE!T66</f>
        <v>43200</v>
      </c>
      <c r="G64" s="147">
        <f>Seznam_VSE!U66</f>
        <v>2106357</v>
      </c>
      <c r="H64" s="122"/>
    </row>
    <row r="65" spans="1:8" s="1" customFormat="1" x14ac:dyDescent="0.25">
      <c r="A65" s="146" t="str">
        <f>Seznam_VSE!A67</f>
        <v>2106-358</v>
      </c>
      <c r="B65" s="146" t="str">
        <f>Seznam_VSE!B67</f>
        <v>David</v>
      </c>
      <c r="C65" s="146" t="str">
        <f>Seznam_VSE!C67</f>
        <v>František</v>
      </c>
      <c r="D65" s="401">
        <f>Seznam_VSE!R67</f>
        <v>2000</v>
      </c>
      <c r="E65" s="401">
        <f>Seznam_VSE!S67</f>
        <v>2000</v>
      </c>
      <c r="F65" s="405">
        <f>Seznam_VSE!T67</f>
        <v>43196</v>
      </c>
      <c r="G65" s="146">
        <f>Seznam_VSE!U67</f>
        <v>2106358</v>
      </c>
      <c r="H65" s="62"/>
    </row>
    <row r="66" spans="1:8" x14ac:dyDescent="0.25">
      <c r="A66" s="147" t="str">
        <f>Seznam_VSE!A68</f>
        <v>2106-359</v>
      </c>
      <c r="B66" s="147" t="str">
        <f>Seznam_VSE!B68</f>
        <v>Nosek</v>
      </c>
      <c r="C66" s="147" t="str">
        <f>Seznam_VSE!C68</f>
        <v>Michal</v>
      </c>
      <c r="D66" s="402">
        <f>Seznam_VSE!R68</f>
        <v>2000</v>
      </c>
      <c r="E66" s="402">
        <f>Seznam_VSE!S68</f>
        <v>2000</v>
      </c>
      <c r="F66" s="406">
        <f>Seznam_VSE!T68</f>
        <v>43188</v>
      </c>
      <c r="G66" s="147" t="str">
        <f>Seznam_VSE!U68</f>
        <v>VH</v>
      </c>
      <c r="H66" s="122"/>
    </row>
    <row r="67" spans="1:8" s="1" customFormat="1" x14ac:dyDescent="0.25">
      <c r="A67" s="146" t="str">
        <f>Seznam_VSE!A69</f>
        <v>2106-360</v>
      </c>
      <c r="B67" s="146" t="str">
        <f>Seznam_VSE!B69</f>
        <v>Strouhal</v>
      </c>
      <c r="C67" s="146" t="str">
        <f>Seznam_VSE!C69</f>
        <v>Radek</v>
      </c>
      <c r="D67" s="401">
        <f>Seznam_VSE!R69</f>
        <v>0</v>
      </c>
      <c r="E67" s="401">
        <f>Seznam_VSE!S69</f>
        <v>0</v>
      </c>
      <c r="F67" s="405">
        <f>Seznam_VSE!T69</f>
        <v>0</v>
      </c>
      <c r="G67" s="146">
        <f>Seznam_VSE!U69</f>
        <v>0</v>
      </c>
      <c r="H67" s="62"/>
    </row>
    <row r="68" spans="1:8" x14ac:dyDescent="0.25">
      <c r="A68" s="147" t="str">
        <f>Seznam_VSE!A70</f>
        <v>2106-361</v>
      </c>
      <c r="B68" s="147" t="str">
        <f>Seznam_VSE!B70</f>
        <v>Mucha</v>
      </c>
      <c r="C68" s="147" t="str">
        <f>Seznam_VSE!C70</f>
        <v>Josef</v>
      </c>
      <c r="D68" s="402">
        <f>Seznam_VSE!R70</f>
        <v>0</v>
      </c>
      <c r="E68" s="402">
        <f>Seznam_VSE!S70</f>
        <v>2000</v>
      </c>
      <c r="F68" s="406">
        <f>Seznam_VSE!T70</f>
        <v>43304</v>
      </c>
      <c r="G68" s="147">
        <f>Seznam_VSE!U70</f>
        <v>490315191</v>
      </c>
      <c r="H68" s="122"/>
    </row>
    <row r="69" spans="1:8" s="1" customFormat="1" x14ac:dyDescent="0.25">
      <c r="A69" s="146" t="str">
        <f>Seznam_VSE!A71</f>
        <v>2106-362</v>
      </c>
      <c r="B69" s="146" t="str">
        <f>Seznam_VSE!B71</f>
        <v>Pavková</v>
      </c>
      <c r="C69" s="146" t="str">
        <f>Seznam_VSE!C71</f>
        <v>Bára</v>
      </c>
      <c r="D69" s="401">
        <f>Seznam_VSE!R71</f>
        <v>0</v>
      </c>
      <c r="E69" s="401">
        <f>Seznam_VSE!S71</f>
        <v>0</v>
      </c>
      <c r="F69" s="405">
        <f>Seznam_VSE!T71</f>
        <v>0</v>
      </c>
      <c r="G69" s="146">
        <f>Seznam_VSE!U71</f>
        <v>0</v>
      </c>
      <c r="H69" s="62"/>
    </row>
    <row r="70" spans="1:8" x14ac:dyDescent="0.25">
      <c r="A70" s="147" t="str">
        <f>Seznam_VSE!A72</f>
        <v>2106-363</v>
      </c>
      <c r="B70" s="147">
        <f>Seznam_VSE!B72</f>
        <v>0</v>
      </c>
      <c r="C70" s="147">
        <f>Seznam_VSE!C72</f>
        <v>0</v>
      </c>
      <c r="D70" s="402">
        <f>Seznam_VSE!R72</f>
        <v>0</v>
      </c>
      <c r="E70" s="402">
        <f>Seznam_VSE!S72</f>
        <v>0</v>
      </c>
      <c r="F70" s="402">
        <f>Seznam_VSE!T72</f>
        <v>0</v>
      </c>
      <c r="G70" s="402">
        <f>Seznam_VSE!U72</f>
        <v>0</v>
      </c>
      <c r="H70" s="122"/>
    </row>
    <row r="71" spans="1:8" s="1" customFormat="1" x14ac:dyDescent="0.25">
      <c r="A71" s="146" t="str">
        <f>Seznam_VSE!A73</f>
        <v>2406-364</v>
      </c>
      <c r="B71" s="146">
        <f>Seznam_VSE!B73</f>
        <v>0</v>
      </c>
      <c r="C71" s="146">
        <f>Seznam_VSE!C73</f>
        <v>0</v>
      </c>
      <c r="D71" s="401">
        <f>Seznam_VSE!R73</f>
        <v>0</v>
      </c>
      <c r="E71" s="401">
        <f>Seznam_VSE!S73</f>
        <v>0</v>
      </c>
      <c r="F71" s="401">
        <f>Seznam_VSE!T73</f>
        <v>0</v>
      </c>
      <c r="G71" s="401">
        <f>Seznam_VSE!U73</f>
        <v>0</v>
      </c>
      <c r="H71" s="62"/>
    </row>
    <row r="72" spans="1:8" x14ac:dyDescent="0.25">
      <c r="A72" s="147" t="str">
        <f>Seznam_VSE!A74</f>
        <v>2106-365</v>
      </c>
      <c r="B72" s="147">
        <f>Seznam_VSE!B74</f>
        <v>0</v>
      </c>
      <c r="C72" s="147">
        <f>Seznam_VSE!C74</f>
        <v>0</v>
      </c>
      <c r="D72" s="402">
        <f>Seznam_VSE!R74</f>
        <v>0</v>
      </c>
      <c r="E72" s="402">
        <f>Seznam_VSE!S74</f>
        <v>0</v>
      </c>
      <c r="F72" s="402">
        <f>Seznam_VSE!T74</f>
        <v>0</v>
      </c>
      <c r="G72" s="402">
        <f>Seznam_VSE!U74</f>
        <v>0</v>
      </c>
      <c r="H72" s="122"/>
    </row>
    <row r="73" spans="1:8" s="1" customFormat="1" x14ac:dyDescent="0.25">
      <c r="A73" s="146" t="str">
        <f>Seznam_VSE!A75</f>
        <v>2106-366</v>
      </c>
      <c r="B73" s="146">
        <f>Seznam_VSE!B75</f>
        <v>0</v>
      </c>
      <c r="C73" s="146">
        <f>Seznam_VSE!C75</f>
        <v>0</v>
      </c>
      <c r="D73" s="401">
        <f>Seznam_VSE!R75</f>
        <v>0</v>
      </c>
      <c r="E73" s="401">
        <f>Seznam_VSE!S75</f>
        <v>0</v>
      </c>
      <c r="F73" s="401">
        <f>Seznam_VSE!T75</f>
        <v>0</v>
      </c>
      <c r="G73" s="401">
        <f>Seznam_VSE!U75</f>
        <v>0</v>
      </c>
      <c r="H73" s="62"/>
    </row>
    <row r="74" spans="1:8" x14ac:dyDescent="0.25">
      <c r="A74" s="147" t="str">
        <f>Seznam_VSE!A76</f>
        <v>2106-367</v>
      </c>
      <c r="B74" s="147">
        <f>Seznam_VSE!B76</f>
        <v>0</v>
      </c>
      <c r="C74" s="147">
        <f>Seznam_VSE!C76</f>
        <v>0</v>
      </c>
      <c r="D74" s="402">
        <f>Seznam_VSE!R76</f>
        <v>0</v>
      </c>
      <c r="E74" s="402">
        <f>Seznam_VSE!S76</f>
        <v>0</v>
      </c>
      <c r="F74" s="402">
        <f>Seznam_VSE!T76</f>
        <v>0</v>
      </c>
      <c r="G74" s="402">
        <f>Seznam_VSE!U76</f>
        <v>0</v>
      </c>
      <c r="H74" s="122"/>
    </row>
    <row r="75" spans="1:8" s="1" customFormat="1" x14ac:dyDescent="0.25">
      <c r="A75" s="146" t="str">
        <f>Seznam_VSE!A77</f>
        <v>2106-368</v>
      </c>
      <c r="B75" s="146">
        <f>Seznam_VSE!B77</f>
        <v>0</v>
      </c>
      <c r="C75" s="146">
        <f>Seznam_VSE!C77</f>
        <v>0</v>
      </c>
      <c r="D75" s="401">
        <f>Seznam_VSE!R77</f>
        <v>0</v>
      </c>
      <c r="E75" s="401">
        <f>Seznam_VSE!S77</f>
        <v>0</v>
      </c>
      <c r="F75" s="401">
        <f>Seznam_VSE!T77</f>
        <v>0</v>
      </c>
      <c r="G75" s="401">
        <f>Seznam_VSE!U77</f>
        <v>0</v>
      </c>
      <c r="H75" s="62"/>
    </row>
    <row r="76" spans="1:8" x14ac:dyDescent="0.25">
      <c r="A76" s="147" t="str">
        <f>Seznam_VSE!A78</f>
        <v>2106-369</v>
      </c>
      <c r="B76" s="147">
        <f>Seznam_VSE!B78</f>
        <v>0</v>
      </c>
      <c r="C76" s="147">
        <f>Seznam_VSE!C78</f>
        <v>0</v>
      </c>
      <c r="D76" s="402">
        <f>Seznam_VSE!R78</f>
        <v>0</v>
      </c>
      <c r="E76" s="402">
        <f>Seznam_VSE!S78</f>
        <v>0</v>
      </c>
      <c r="F76" s="402">
        <f>Seznam_VSE!T78</f>
        <v>0</v>
      </c>
      <c r="G76" s="402">
        <f>Seznam_VSE!U78</f>
        <v>0</v>
      </c>
      <c r="H76" s="122"/>
    </row>
    <row r="77" spans="1:8" s="1" customFormat="1" ht="15.75" thickBot="1" x14ac:dyDescent="0.3">
      <c r="A77" s="329" t="str">
        <f>Seznam_VSE!A79</f>
        <v>2106-370</v>
      </c>
      <c r="B77" s="329">
        <f>Seznam_VSE!B79</f>
        <v>0</v>
      </c>
      <c r="C77" s="329">
        <f>Seznam_VSE!C79</f>
        <v>0</v>
      </c>
      <c r="D77" s="403">
        <f>Seznam_VSE!R79</f>
        <v>0</v>
      </c>
      <c r="E77" s="403">
        <f>Seznam_VSE!S79</f>
        <v>0</v>
      </c>
      <c r="F77" s="403">
        <f>Seznam_VSE!T79</f>
        <v>0</v>
      </c>
      <c r="G77" s="403">
        <f>Seznam_VSE!U79</f>
        <v>0</v>
      </c>
      <c r="H77" s="328"/>
    </row>
    <row r="78" spans="1:8" ht="15.75" thickBot="1" x14ac:dyDescent="0.3"/>
    <row r="79" spans="1:8" ht="15.75" thickBot="1" x14ac:dyDescent="0.3">
      <c r="A79" s="102" t="s">
        <v>186</v>
      </c>
      <c r="B79" s="95"/>
      <c r="C79" s="95"/>
      <c r="D79" s="103">
        <f>SUM(D4:D78)</f>
        <v>28000</v>
      </c>
      <c r="E79" s="104">
        <f>SUM(E4:E78)</f>
        <v>28000</v>
      </c>
    </row>
  </sheetData>
  <sheetProtection algorithmName="SHA-512" hashValue="DqNmBIPKPMKUL/lnn1snSVrjnznmU/6zl9xDMIbGhJxX0h5r0nzPWdbwDOD+aK7Ei/m2qp+Xw4jlEUf9d6RoPw==" saltValue="jhiO5eZXC6pQAJ4wzU2tXQ==" spinCount="100000" sheet="1" objects="1" scenarios="1"/>
  <mergeCells count="1">
    <mergeCell ref="B1:H1"/>
  </mergeCells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H79"/>
  <sheetViews>
    <sheetView showGridLines="0" workbookViewId="0">
      <pane ySplit="2" topLeftCell="A3" activePane="bottomLeft" state="frozen"/>
      <selection pane="bottomLeft" sqref="A1:H1"/>
    </sheetView>
  </sheetViews>
  <sheetFormatPr defaultColWidth="8.75" defaultRowHeight="15" x14ac:dyDescent="0.25"/>
  <cols>
    <col min="1" max="1" width="8.625" style="2" bestFit="1" customWidth="1"/>
    <col min="2" max="2" width="10.75" style="2" bestFit="1" customWidth="1"/>
    <col min="3" max="3" width="10.625" style="2" bestFit="1" customWidth="1"/>
    <col min="4" max="4" width="17.25" style="3" bestFit="1" customWidth="1"/>
    <col min="5" max="5" width="33.125" style="3" bestFit="1" customWidth="1"/>
    <col min="6" max="6" width="9.875" style="3" bestFit="1" customWidth="1"/>
    <col min="7" max="7" width="26.75" style="3" bestFit="1" customWidth="1"/>
    <col min="8" max="8" width="35.75" style="3" customWidth="1"/>
    <col min="9" max="16384" width="8.75" style="3"/>
  </cols>
  <sheetData>
    <row r="1" spans="1:8" ht="23.25" thickBot="1" x14ac:dyDescent="0.35">
      <c r="A1" s="543" t="s">
        <v>392</v>
      </c>
      <c r="B1" s="544"/>
      <c r="C1" s="544"/>
      <c r="D1" s="544"/>
      <c r="E1" s="544"/>
      <c r="F1" s="544"/>
      <c r="G1" s="544"/>
      <c r="H1" s="545"/>
    </row>
    <row r="2" spans="1:8" ht="15.75" thickBot="1" x14ac:dyDescent="0.3">
      <c r="A2" s="40" t="s">
        <v>163</v>
      </c>
      <c r="B2" s="74" t="s">
        <v>195</v>
      </c>
      <c r="C2" s="56" t="s">
        <v>164</v>
      </c>
      <c r="D2" s="149" t="s">
        <v>177</v>
      </c>
      <c r="E2" s="148" t="s">
        <v>178</v>
      </c>
      <c r="F2" s="150" t="s">
        <v>184</v>
      </c>
      <c r="G2" s="148" t="s">
        <v>185</v>
      </c>
      <c r="H2" s="151" t="s">
        <v>172</v>
      </c>
    </row>
    <row r="3" spans="1:8" ht="7.5" customHeight="1" thickBot="1" x14ac:dyDescent="0.3">
      <c r="A3" s="37"/>
      <c r="B3" s="24"/>
      <c r="C3" s="38"/>
      <c r="D3" s="57"/>
      <c r="E3" s="58"/>
      <c r="F3" s="58"/>
      <c r="G3" s="59"/>
      <c r="H3" s="123"/>
    </row>
    <row r="4" spans="1:8" x14ac:dyDescent="0.25">
      <c r="A4" s="106" t="str">
        <f>Seznam_VSE!A6</f>
        <v>2106-003</v>
      </c>
      <c r="B4" s="106" t="str">
        <f>Seznam_VSE!B6</f>
        <v>Štěrba</v>
      </c>
      <c r="C4" s="106" t="str">
        <f>Seznam_VSE!C6</f>
        <v>Igor</v>
      </c>
      <c r="D4" s="407">
        <f>Seznam_VSE!V6</f>
        <v>2000</v>
      </c>
      <c r="E4" s="407">
        <f>Seznam_VSE!W6</f>
        <v>2000</v>
      </c>
      <c r="F4" s="409">
        <f>Seznam_VSE!X6</f>
        <v>43196</v>
      </c>
      <c r="G4" s="106">
        <f>Seznam_VSE!Y6</f>
        <v>2106348</v>
      </c>
      <c r="H4" s="124"/>
    </row>
    <row r="5" spans="1:8" s="1" customFormat="1" x14ac:dyDescent="0.25">
      <c r="A5" s="146" t="str">
        <f>Seznam_VSE!A7</f>
        <v>2106-032</v>
      </c>
      <c r="B5" s="146" t="str">
        <f>Seznam_VSE!B7</f>
        <v>Priegelhof</v>
      </c>
      <c r="C5" s="146" t="str">
        <f>Seznam_VSE!C7</f>
        <v>Karel</v>
      </c>
      <c r="D5" s="401">
        <f>Seznam_VSE!V7</f>
        <v>0</v>
      </c>
      <c r="E5" s="401">
        <f>Seznam_VSE!W7</f>
        <v>0</v>
      </c>
      <c r="F5" s="405">
        <f>Seznam_VSE!X7</f>
        <v>0</v>
      </c>
      <c r="G5" s="146">
        <f>Seznam_VSE!Y7</f>
        <v>0</v>
      </c>
      <c r="H5" s="62"/>
    </row>
    <row r="6" spans="1:8" x14ac:dyDescent="0.25">
      <c r="A6" s="152" t="str">
        <f>Seznam_VSE!A8</f>
        <v>2106-042</v>
      </c>
      <c r="B6" s="152" t="str">
        <f>Seznam_VSE!B8</f>
        <v>Bradáč</v>
      </c>
      <c r="C6" s="152" t="str">
        <f>Seznam_VSE!C8</f>
        <v>Roman</v>
      </c>
      <c r="D6" s="408">
        <f>Seznam_VSE!V8</f>
        <v>0</v>
      </c>
      <c r="E6" s="408">
        <f>Seznam_VSE!W8</f>
        <v>0</v>
      </c>
      <c r="F6" s="410">
        <f>Seznam_VSE!X8</f>
        <v>0</v>
      </c>
      <c r="G6" s="152">
        <f>Seznam_VSE!Y8</f>
        <v>0</v>
      </c>
      <c r="H6" s="125"/>
    </row>
    <row r="7" spans="1:8" s="1" customFormat="1" x14ac:dyDescent="0.25">
      <c r="A7" s="146" t="str">
        <f>Seznam_VSE!A9</f>
        <v>2106-046</v>
      </c>
      <c r="B7" s="146" t="str">
        <f>Seznam_VSE!B9</f>
        <v>Vítoň</v>
      </c>
      <c r="C7" s="146" t="str">
        <f>Seznam_VSE!C9</f>
        <v>Jan, st.</v>
      </c>
      <c r="D7" s="401">
        <f>Seznam_VSE!V9</f>
        <v>0</v>
      </c>
      <c r="E7" s="401">
        <f>Seznam_VSE!W9</f>
        <v>0</v>
      </c>
      <c r="F7" s="405">
        <f>Seznam_VSE!X9</f>
        <v>0</v>
      </c>
      <c r="G7" s="146">
        <f>Seznam_VSE!Y9</f>
        <v>0</v>
      </c>
      <c r="H7" s="62"/>
    </row>
    <row r="8" spans="1:8" x14ac:dyDescent="0.25">
      <c r="A8" s="152" t="str">
        <f>Seznam_VSE!A10</f>
        <v>2106-057</v>
      </c>
      <c r="B8" s="152" t="str">
        <f>Seznam_VSE!B10</f>
        <v>Pavka</v>
      </c>
      <c r="C8" s="152" t="str">
        <f>Seznam_VSE!C10</f>
        <v>Rudolf</v>
      </c>
      <c r="D8" s="408">
        <f>Seznam_VSE!V10</f>
        <v>0</v>
      </c>
      <c r="E8" s="408">
        <f>Seznam_VSE!W10</f>
        <v>0</v>
      </c>
      <c r="F8" s="410">
        <f>Seznam_VSE!X10</f>
        <v>0</v>
      </c>
      <c r="G8" s="152">
        <f>Seznam_VSE!Y10</f>
        <v>0</v>
      </c>
      <c r="H8" s="125"/>
    </row>
    <row r="9" spans="1:8" s="1" customFormat="1" x14ac:dyDescent="0.25">
      <c r="A9" s="146" t="str">
        <f>Seznam_VSE!A11</f>
        <v>2106-150</v>
      </c>
      <c r="B9" s="146" t="str">
        <f>Seznam_VSE!B11</f>
        <v>Vítek</v>
      </c>
      <c r="C9" s="146" t="str">
        <f>Seznam_VSE!C11</f>
        <v>Miroslav</v>
      </c>
      <c r="D9" s="401">
        <f>Seznam_VSE!V11</f>
        <v>0</v>
      </c>
      <c r="E9" s="401">
        <f>Seznam_VSE!W11</f>
        <v>0</v>
      </c>
      <c r="F9" s="405">
        <f>Seznam_VSE!X11</f>
        <v>0</v>
      </c>
      <c r="G9" s="146">
        <f>Seznam_VSE!Y11</f>
        <v>0</v>
      </c>
      <c r="H9" s="62"/>
    </row>
    <row r="10" spans="1:8" x14ac:dyDescent="0.25">
      <c r="A10" s="152" t="str">
        <f>Seznam_VSE!A12</f>
        <v>2106-181</v>
      </c>
      <c r="B10" s="152" t="str">
        <f>Seznam_VSE!B12</f>
        <v>Pivovarčík</v>
      </c>
      <c r="C10" s="152" t="str">
        <f>Seznam_VSE!C12</f>
        <v>Milan</v>
      </c>
      <c r="D10" s="408">
        <f>Seznam_VSE!V12</f>
        <v>0</v>
      </c>
      <c r="E10" s="408">
        <f>Seznam_VSE!W12</f>
        <v>0</v>
      </c>
      <c r="F10" s="410">
        <f>Seznam_VSE!X12</f>
        <v>0</v>
      </c>
      <c r="G10" s="152">
        <f>Seznam_VSE!Y12</f>
        <v>0</v>
      </c>
      <c r="H10" s="125"/>
    </row>
    <row r="11" spans="1:8" s="1" customFormat="1" x14ac:dyDescent="0.25">
      <c r="A11" s="146" t="str">
        <f>Seznam_VSE!A13</f>
        <v>2106-184</v>
      </c>
      <c r="B11" s="146" t="str">
        <f>Seznam_VSE!B13</f>
        <v>Vítoň</v>
      </c>
      <c r="C11" s="146" t="str">
        <f>Seznam_VSE!C13</f>
        <v>Roman</v>
      </c>
      <c r="D11" s="401">
        <f>Seznam_VSE!V13</f>
        <v>0</v>
      </c>
      <c r="E11" s="401">
        <f>Seznam_VSE!W13</f>
        <v>0</v>
      </c>
      <c r="F11" s="405">
        <f>Seznam_VSE!X13</f>
        <v>0</v>
      </c>
      <c r="G11" s="146">
        <f>Seznam_VSE!Y13</f>
        <v>0</v>
      </c>
      <c r="H11" s="62"/>
    </row>
    <row r="12" spans="1:8" x14ac:dyDescent="0.25">
      <c r="A12" s="152" t="str">
        <f>Seznam_VSE!A14</f>
        <v>2106-190</v>
      </c>
      <c r="B12" s="152" t="str">
        <f>Seznam_VSE!B14</f>
        <v>Vystrčil</v>
      </c>
      <c r="C12" s="152" t="str">
        <f>Seznam_VSE!C14</f>
        <v>Milan</v>
      </c>
      <c r="D12" s="408">
        <f>Seznam_VSE!V14</f>
        <v>0</v>
      </c>
      <c r="E12" s="408">
        <f>Seznam_VSE!W14</f>
        <v>0</v>
      </c>
      <c r="F12" s="410">
        <f>Seznam_VSE!X14</f>
        <v>0</v>
      </c>
      <c r="G12" s="152">
        <f>Seznam_VSE!Y14</f>
        <v>0</v>
      </c>
      <c r="H12" s="125"/>
    </row>
    <row r="13" spans="1:8" s="1" customFormat="1" x14ac:dyDescent="0.25">
      <c r="A13" s="146" t="str">
        <f>Seznam_VSE!A15</f>
        <v>2106-191</v>
      </c>
      <c r="B13" s="146" t="str">
        <f>Seznam_VSE!B15</f>
        <v>Ott</v>
      </c>
      <c r="C13" s="146" t="str">
        <f>Seznam_VSE!C15</f>
        <v>Stanislav</v>
      </c>
      <c r="D13" s="401">
        <f>Seznam_VSE!V15</f>
        <v>1500</v>
      </c>
      <c r="E13" s="401">
        <f>Seznam_VSE!W15</f>
        <v>0</v>
      </c>
      <c r="F13" s="405" t="str">
        <f>Seznam_VSE!X15</f>
        <v>VOLNÉ</v>
      </c>
      <c r="G13" s="146">
        <f>Seznam_VSE!Y15</f>
        <v>0</v>
      </c>
      <c r="H13" s="62"/>
    </row>
    <row r="14" spans="1:8" x14ac:dyDescent="0.25">
      <c r="A14" s="152" t="str">
        <f>Seznam_VSE!A16</f>
        <v>2106-192</v>
      </c>
      <c r="B14" s="152" t="str">
        <f>Seznam_VSE!B16</f>
        <v>Ott</v>
      </c>
      <c r="C14" s="152" t="str">
        <f>Seznam_VSE!C16</f>
        <v>Vítězslav</v>
      </c>
      <c r="D14" s="408">
        <f>Seznam_VSE!V16</f>
        <v>2000</v>
      </c>
      <c r="E14" s="408">
        <f>Seznam_VSE!W16</f>
        <v>2000</v>
      </c>
      <c r="F14" s="410">
        <f>Seznam_VSE!X16</f>
        <v>43188</v>
      </c>
      <c r="G14" s="152" t="str">
        <f>Seznam_VSE!Y16</f>
        <v>VH</v>
      </c>
      <c r="H14" s="125"/>
    </row>
    <row r="15" spans="1:8" s="1" customFormat="1" x14ac:dyDescent="0.25">
      <c r="A15" s="146" t="str">
        <f>Seznam_VSE!A17</f>
        <v>2106-201</v>
      </c>
      <c r="B15" s="146" t="str">
        <f>Seznam_VSE!B17</f>
        <v>Procházka</v>
      </c>
      <c r="C15" s="146" t="str">
        <f>Seznam_VSE!C17</f>
        <v>Eduard</v>
      </c>
      <c r="D15" s="401">
        <f>Seznam_VSE!V17</f>
        <v>0</v>
      </c>
      <c r="E15" s="401">
        <f>Seznam_VSE!W17</f>
        <v>0</v>
      </c>
      <c r="F15" s="405">
        <f>Seznam_VSE!X17</f>
        <v>0</v>
      </c>
      <c r="G15" s="146">
        <f>Seznam_VSE!Y17</f>
        <v>0</v>
      </c>
      <c r="H15" s="62"/>
    </row>
    <row r="16" spans="1:8" x14ac:dyDescent="0.25">
      <c r="A16" s="152" t="str">
        <f>Seznam_VSE!A18</f>
        <v>2106-223</v>
      </c>
      <c r="B16" s="152" t="str">
        <f>Seznam_VSE!B18</f>
        <v>Vítoň</v>
      </c>
      <c r="C16" s="152" t="str">
        <f>Seznam_VSE!C18</f>
        <v>Jan, ml.</v>
      </c>
      <c r="D16" s="408">
        <f>Seznam_VSE!V18</f>
        <v>0</v>
      </c>
      <c r="E16" s="408">
        <f>Seznam_VSE!W18</f>
        <v>0</v>
      </c>
      <c r="F16" s="410">
        <f>Seznam_VSE!X18</f>
        <v>0</v>
      </c>
      <c r="G16" s="152">
        <f>Seznam_VSE!Y18</f>
        <v>0</v>
      </c>
      <c r="H16" s="125"/>
    </row>
    <row r="17" spans="1:8" s="1" customFormat="1" x14ac:dyDescent="0.25">
      <c r="A17" s="146" t="str">
        <f>Seznam_VSE!A19</f>
        <v>2106-230</v>
      </c>
      <c r="B17" s="146" t="str">
        <f>Seznam_VSE!B19</f>
        <v>Huss</v>
      </c>
      <c r="C17" s="146" t="str">
        <f>Seznam_VSE!C19</f>
        <v>Tomáš</v>
      </c>
      <c r="D17" s="401">
        <f>Seznam_VSE!V19</f>
        <v>0</v>
      </c>
      <c r="E17" s="401">
        <f>Seznam_VSE!W19</f>
        <v>0</v>
      </c>
      <c r="F17" s="405">
        <f>Seznam_VSE!X19</f>
        <v>0</v>
      </c>
      <c r="G17" s="146">
        <f>Seznam_VSE!Y19</f>
        <v>0</v>
      </c>
      <c r="H17" s="62"/>
    </row>
    <row r="18" spans="1:8" x14ac:dyDescent="0.25">
      <c r="A18" s="152" t="str">
        <f>Seznam_VSE!A20</f>
        <v>2106-231</v>
      </c>
      <c r="B18" s="152" t="str">
        <f>Seznam_VSE!B20</f>
        <v>Huss</v>
      </c>
      <c r="C18" s="152" t="str">
        <f>Seznam_VSE!C20</f>
        <v>Ladislav</v>
      </c>
      <c r="D18" s="408">
        <f>Seznam_VSE!V20</f>
        <v>0</v>
      </c>
      <c r="E18" s="408">
        <f>Seznam_VSE!W20</f>
        <v>0</v>
      </c>
      <c r="F18" s="410">
        <f>Seznam_VSE!X20</f>
        <v>0</v>
      </c>
      <c r="G18" s="152">
        <f>Seznam_VSE!Y20</f>
        <v>0</v>
      </c>
      <c r="H18" s="125"/>
    </row>
    <row r="19" spans="1:8" s="1" customFormat="1" x14ac:dyDescent="0.25">
      <c r="A19" s="146" t="str">
        <f>Seznam_VSE!A21</f>
        <v>2106-239</v>
      </c>
      <c r="B19" s="146" t="str">
        <f>Seznam_VSE!B21</f>
        <v>Vacula</v>
      </c>
      <c r="C19" s="146" t="str">
        <f>Seznam_VSE!C21</f>
        <v>Karel, st.</v>
      </c>
      <c r="D19" s="401">
        <f>Seznam_VSE!V21</f>
        <v>0</v>
      </c>
      <c r="E19" s="401">
        <f>Seznam_VSE!W21</f>
        <v>0</v>
      </c>
      <c r="F19" s="405">
        <f>Seznam_VSE!X21</f>
        <v>0</v>
      </c>
      <c r="G19" s="146">
        <f>Seznam_VSE!Y21</f>
        <v>0</v>
      </c>
      <c r="H19" s="62"/>
    </row>
    <row r="20" spans="1:8" x14ac:dyDescent="0.25">
      <c r="A20" s="152" t="str">
        <f>Seznam_VSE!A22</f>
        <v>2106-240</v>
      </c>
      <c r="B20" s="152" t="str">
        <f>Seznam_VSE!B22</f>
        <v>Vacula</v>
      </c>
      <c r="C20" s="152" t="str">
        <f>Seznam_VSE!C22</f>
        <v>Karel, ml.</v>
      </c>
      <c r="D20" s="408">
        <f>Seznam_VSE!V22</f>
        <v>0</v>
      </c>
      <c r="E20" s="408">
        <f>Seznam_VSE!W22</f>
        <v>0</v>
      </c>
      <c r="F20" s="410">
        <f>Seznam_VSE!X22</f>
        <v>0</v>
      </c>
      <c r="G20" s="152">
        <f>Seznam_VSE!Y22</f>
        <v>0</v>
      </c>
      <c r="H20" s="125"/>
    </row>
    <row r="21" spans="1:8" s="1" customFormat="1" x14ac:dyDescent="0.25">
      <c r="A21" s="146" t="str">
        <f>Seznam_VSE!A23</f>
        <v>2106-241</v>
      </c>
      <c r="B21" s="146" t="str">
        <f>Seznam_VSE!B23</f>
        <v>Vacula</v>
      </c>
      <c r="C21" s="146" t="str">
        <f>Seznam_VSE!C23</f>
        <v>Jan</v>
      </c>
      <c r="D21" s="401">
        <f>Seznam_VSE!V23</f>
        <v>0</v>
      </c>
      <c r="E21" s="401">
        <f>Seznam_VSE!W23</f>
        <v>0</v>
      </c>
      <c r="F21" s="405">
        <f>Seznam_VSE!X23</f>
        <v>0</v>
      </c>
      <c r="G21" s="146">
        <f>Seznam_VSE!Y23</f>
        <v>0</v>
      </c>
      <c r="H21" s="62"/>
    </row>
    <row r="22" spans="1:8" x14ac:dyDescent="0.25">
      <c r="A22" s="152" t="str">
        <f>Seznam_VSE!A24</f>
        <v>2106-249</v>
      </c>
      <c r="B22" s="152" t="str">
        <f>Seznam_VSE!B24</f>
        <v>Hadroušek</v>
      </c>
      <c r="C22" s="152" t="str">
        <f>Seznam_VSE!C24</f>
        <v>Kamil</v>
      </c>
      <c r="D22" s="408">
        <f>Seznam_VSE!V24</f>
        <v>0</v>
      </c>
      <c r="E22" s="408">
        <f>Seznam_VSE!W24</f>
        <v>0</v>
      </c>
      <c r="F22" s="410">
        <f>Seznam_VSE!X24</f>
        <v>0</v>
      </c>
      <c r="G22" s="152">
        <f>Seznam_VSE!Y24</f>
        <v>0</v>
      </c>
      <c r="H22" s="125"/>
    </row>
    <row r="23" spans="1:8" s="1" customFormat="1" x14ac:dyDescent="0.25">
      <c r="A23" s="146" t="str">
        <f>Seznam_VSE!A25</f>
        <v>2106-250</v>
      </c>
      <c r="B23" s="146" t="str">
        <f>Seznam_VSE!B25</f>
        <v>Hadroušek</v>
      </c>
      <c r="C23" s="146" t="str">
        <f>Seznam_VSE!C25</f>
        <v>Antonín</v>
      </c>
      <c r="D23" s="401">
        <f>Seznam_VSE!V25</f>
        <v>2000</v>
      </c>
      <c r="E23" s="401">
        <f>Seznam_VSE!W25</f>
        <v>2000</v>
      </c>
      <c r="F23" s="405">
        <f>Seznam_VSE!X25</f>
        <v>43256</v>
      </c>
      <c r="G23" s="146">
        <f>Seznam_VSE!Y25</f>
        <v>2106250</v>
      </c>
      <c r="H23" s="62"/>
    </row>
    <row r="24" spans="1:8" x14ac:dyDescent="0.25">
      <c r="A24" s="152" t="str">
        <f>Seznam_VSE!A26</f>
        <v>2106-257</v>
      </c>
      <c r="B24" s="152" t="str">
        <f>Seznam_VSE!B26</f>
        <v>Karšulín</v>
      </c>
      <c r="C24" s="152" t="str">
        <f>Seznam_VSE!C26</f>
        <v>Pavel</v>
      </c>
      <c r="D24" s="408">
        <f>Seznam_VSE!V26</f>
        <v>2000</v>
      </c>
      <c r="E24" s="408">
        <f>Seznam_VSE!W26</f>
        <v>2000</v>
      </c>
      <c r="F24" s="410">
        <f>Seznam_VSE!X26</f>
        <v>43188</v>
      </c>
      <c r="G24" s="152" t="str">
        <f>Seznam_VSE!Y26</f>
        <v>VH</v>
      </c>
      <c r="H24" s="125"/>
    </row>
    <row r="25" spans="1:8" x14ac:dyDescent="0.25">
      <c r="A25" s="152" t="str">
        <f>Seznam_VSE!A27</f>
        <v>2106-266</v>
      </c>
      <c r="B25" s="152" t="str">
        <f>Seznam_VSE!B27</f>
        <v>Holub</v>
      </c>
      <c r="C25" s="152" t="str">
        <f>Seznam_VSE!C27</f>
        <v>Miloslav, st.</v>
      </c>
      <c r="D25" s="408">
        <f>Seznam_VSE!V27</f>
        <v>0</v>
      </c>
      <c r="E25" s="408">
        <f>Seznam_VSE!W27</f>
        <v>0</v>
      </c>
      <c r="F25" s="410">
        <f>Seznam_VSE!X27</f>
        <v>0</v>
      </c>
      <c r="G25" s="152">
        <f>Seznam_VSE!Y27</f>
        <v>0</v>
      </c>
      <c r="H25" s="125"/>
    </row>
    <row r="26" spans="1:8" s="1" customFormat="1" x14ac:dyDescent="0.25">
      <c r="A26" s="146" t="str">
        <f>Seznam_VSE!A28</f>
        <v>2106-271</v>
      </c>
      <c r="B26" s="146" t="str">
        <f>Seznam_VSE!B28</f>
        <v>Podolský</v>
      </c>
      <c r="C26" s="146" t="str">
        <f>Seznam_VSE!C28</f>
        <v>Marek</v>
      </c>
      <c r="D26" s="401">
        <f>Seznam_VSE!V28</f>
        <v>0</v>
      </c>
      <c r="E26" s="401">
        <f>Seznam_VSE!W28</f>
        <v>0</v>
      </c>
      <c r="F26" s="405">
        <f>Seznam_VSE!X28</f>
        <v>0</v>
      </c>
      <c r="G26" s="146">
        <f>Seznam_VSE!Y28</f>
        <v>0</v>
      </c>
      <c r="H26" s="62"/>
    </row>
    <row r="27" spans="1:8" x14ac:dyDescent="0.25">
      <c r="A27" s="152" t="str">
        <f>Seznam_VSE!A29</f>
        <v>2106-279</v>
      </c>
      <c r="B27" s="152" t="str">
        <f>Seznam_VSE!B29</f>
        <v>Pivnička</v>
      </c>
      <c r="C27" s="152" t="str">
        <f>Seznam_VSE!C29</f>
        <v>Jakub</v>
      </c>
      <c r="D27" s="408">
        <f>Seznam_VSE!V29</f>
        <v>2000</v>
      </c>
      <c r="E27" s="408">
        <f>Seznam_VSE!W29</f>
        <v>0</v>
      </c>
      <c r="F27" s="410">
        <f>Seznam_VSE!X29</f>
        <v>0</v>
      </c>
      <c r="G27" s="152">
        <f>Seznam_VSE!Y29</f>
        <v>0</v>
      </c>
      <c r="H27" s="125"/>
    </row>
    <row r="28" spans="1:8" s="1" customFormat="1" x14ac:dyDescent="0.25">
      <c r="A28" s="146" t="str">
        <f>Seznam_VSE!A30</f>
        <v>2106-292</v>
      </c>
      <c r="B28" s="146" t="str">
        <f>Seznam_VSE!B30</f>
        <v>Holub</v>
      </c>
      <c r="C28" s="146" t="str">
        <f>Seznam_VSE!C30</f>
        <v>Miloslav, ml.</v>
      </c>
      <c r="D28" s="401">
        <f>Seznam_VSE!V30</f>
        <v>0</v>
      </c>
      <c r="E28" s="401">
        <f>Seznam_VSE!W30</f>
        <v>0</v>
      </c>
      <c r="F28" s="405">
        <f>Seznam_VSE!X30</f>
        <v>0</v>
      </c>
      <c r="G28" s="146">
        <f>Seznam_VSE!Y30</f>
        <v>0</v>
      </c>
      <c r="H28" s="62"/>
    </row>
    <row r="29" spans="1:8" x14ac:dyDescent="0.25">
      <c r="A29" s="152" t="str">
        <f>Seznam_VSE!A31</f>
        <v>2106-297</v>
      </c>
      <c r="B29" s="152" t="str">
        <f>Seznam_VSE!B31</f>
        <v>Dlouhý</v>
      </c>
      <c r="C29" s="152" t="str">
        <f>Seznam_VSE!C31</f>
        <v>Aleš</v>
      </c>
      <c r="D29" s="408">
        <f>Seznam_VSE!V31</f>
        <v>2200</v>
      </c>
      <c r="E29" s="408">
        <f>Seznam_VSE!W31</f>
        <v>2200</v>
      </c>
      <c r="F29" s="410">
        <f>Seznam_VSE!X31</f>
        <v>43280</v>
      </c>
      <c r="G29" s="152">
        <f>Seznam_VSE!Y31</f>
        <v>2106297</v>
      </c>
      <c r="H29" s="125"/>
    </row>
    <row r="30" spans="1:8" s="1" customFormat="1" x14ac:dyDescent="0.25">
      <c r="A30" s="146" t="str">
        <f>Seznam_VSE!A32</f>
        <v>2106-300</v>
      </c>
      <c r="B30" s="146" t="str">
        <f>Seznam_VSE!B32</f>
        <v>Pavka</v>
      </c>
      <c r="C30" s="146" t="str">
        <f>Seznam_VSE!C32</f>
        <v>Petr</v>
      </c>
      <c r="D30" s="401">
        <f>Seznam_VSE!V32</f>
        <v>0</v>
      </c>
      <c r="E30" s="401">
        <f>Seznam_VSE!W32</f>
        <v>0</v>
      </c>
      <c r="F30" s="405">
        <f>Seznam_VSE!X32</f>
        <v>0</v>
      </c>
      <c r="G30" s="146">
        <f>Seznam_VSE!Y32</f>
        <v>0</v>
      </c>
      <c r="H30" s="62"/>
    </row>
    <row r="31" spans="1:8" x14ac:dyDescent="0.25">
      <c r="A31" s="152" t="str">
        <f>Seznam_VSE!A33</f>
        <v>2106-301</v>
      </c>
      <c r="B31" s="152" t="str">
        <f>Seznam_VSE!B33</f>
        <v>Bulín</v>
      </c>
      <c r="C31" s="152" t="str">
        <f>Seznam_VSE!C33</f>
        <v>Zbyněk</v>
      </c>
      <c r="D31" s="408">
        <f>Seznam_VSE!V33</f>
        <v>0</v>
      </c>
      <c r="E31" s="408">
        <f>Seznam_VSE!W33</f>
        <v>0</v>
      </c>
      <c r="F31" s="410">
        <f>Seznam_VSE!X33</f>
        <v>0</v>
      </c>
      <c r="G31" s="152">
        <f>Seznam_VSE!Y33</f>
        <v>0</v>
      </c>
      <c r="H31" s="125"/>
    </row>
    <row r="32" spans="1:8" s="1" customFormat="1" x14ac:dyDescent="0.25">
      <c r="A32" s="146" t="str">
        <f>Seznam_VSE!A34</f>
        <v>2106-304</v>
      </c>
      <c r="B32" s="146" t="str">
        <f>Seznam_VSE!B34</f>
        <v>Bubniak</v>
      </c>
      <c r="C32" s="146" t="str">
        <f>Seznam_VSE!C34</f>
        <v>Petr</v>
      </c>
      <c r="D32" s="401">
        <f>Seznam_VSE!V34</f>
        <v>0</v>
      </c>
      <c r="E32" s="401">
        <f>Seznam_VSE!W34</f>
        <v>0</v>
      </c>
      <c r="F32" s="405">
        <f>Seznam_VSE!X34</f>
        <v>0</v>
      </c>
      <c r="G32" s="146">
        <f>Seznam_VSE!Y34</f>
        <v>0</v>
      </c>
      <c r="H32" s="62"/>
    </row>
    <row r="33" spans="1:8" x14ac:dyDescent="0.25">
      <c r="A33" s="152" t="str">
        <f>Seznam_VSE!A35</f>
        <v>2106-308</v>
      </c>
      <c r="B33" s="152" t="str">
        <f>Seznam_VSE!B35</f>
        <v>Podzimek</v>
      </c>
      <c r="C33" s="152" t="str">
        <f>Seznam_VSE!C35</f>
        <v>Karel</v>
      </c>
      <c r="D33" s="408">
        <f>Seznam_VSE!V35</f>
        <v>0</v>
      </c>
      <c r="E33" s="408">
        <f>Seznam_VSE!W35</f>
        <v>0</v>
      </c>
      <c r="F33" s="410">
        <f>Seznam_VSE!X35</f>
        <v>0</v>
      </c>
      <c r="G33" s="152">
        <f>Seznam_VSE!Y35</f>
        <v>0</v>
      </c>
      <c r="H33" s="125"/>
    </row>
    <row r="34" spans="1:8" s="1" customFormat="1" x14ac:dyDescent="0.25">
      <c r="A34" s="146" t="str">
        <f>Seznam_VSE!A36</f>
        <v>2106-309</v>
      </c>
      <c r="B34" s="146" t="str">
        <f>Seznam_VSE!B36</f>
        <v>Fiala</v>
      </c>
      <c r="C34" s="146" t="str">
        <f>Seznam_VSE!C36</f>
        <v>Ladislav</v>
      </c>
      <c r="D34" s="401">
        <f>Seznam_VSE!V36</f>
        <v>0</v>
      </c>
      <c r="E34" s="401">
        <f>Seznam_VSE!W36</f>
        <v>0</v>
      </c>
      <c r="F34" s="405">
        <f>Seznam_VSE!X36</f>
        <v>0</v>
      </c>
      <c r="G34" s="146">
        <f>Seznam_VSE!Y36</f>
        <v>0</v>
      </c>
      <c r="H34" s="62"/>
    </row>
    <row r="35" spans="1:8" x14ac:dyDescent="0.25">
      <c r="A35" s="152" t="str">
        <f>Seznam_VSE!A37</f>
        <v>2106-310</v>
      </c>
      <c r="B35" s="152" t="str">
        <f>Seznam_VSE!B37</f>
        <v>Fiala</v>
      </c>
      <c r="C35" s="152" t="str">
        <f>Seznam_VSE!C37</f>
        <v>Martin</v>
      </c>
      <c r="D35" s="408">
        <f>Seznam_VSE!V37</f>
        <v>0</v>
      </c>
      <c r="E35" s="408">
        <f>Seznam_VSE!W37</f>
        <v>0</v>
      </c>
      <c r="F35" s="410">
        <f>Seznam_VSE!X37</f>
        <v>0</v>
      </c>
      <c r="G35" s="152">
        <f>Seznam_VSE!Y37</f>
        <v>0</v>
      </c>
      <c r="H35" s="125"/>
    </row>
    <row r="36" spans="1:8" s="1" customFormat="1" x14ac:dyDescent="0.25">
      <c r="A36" s="146" t="str">
        <f>Seznam_VSE!A38</f>
        <v>2106-311</v>
      </c>
      <c r="B36" s="146" t="str">
        <f>Seznam_VSE!B38</f>
        <v>Procházka</v>
      </c>
      <c r="C36" s="146" t="str">
        <f>Seznam_VSE!C38</f>
        <v>Jan</v>
      </c>
      <c r="D36" s="401">
        <f>Seznam_VSE!V38</f>
        <v>0</v>
      </c>
      <c r="E36" s="401">
        <f>Seznam_VSE!W38</f>
        <v>0</v>
      </c>
      <c r="F36" s="405">
        <f>Seznam_VSE!X38</f>
        <v>0</v>
      </c>
      <c r="G36" s="146">
        <f>Seznam_VSE!Y38</f>
        <v>0</v>
      </c>
      <c r="H36" s="62"/>
    </row>
    <row r="37" spans="1:8" x14ac:dyDescent="0.25">
      <c r="A37" s="152" t="str">
        <f>Seznam_VSE!A39</f>
        <v>2106-313</v>
      </c>
      <c r="B37" s="152" t="str">
        <f>Seznam_VSE!B39</f>
        <v>Heidrich</v>
      </c>
      <c r="C37" s="152" t="str">
        <f>Seznam_VSE!C39</f>
        <v>Michal</v>
      </c>
      <c r="D37" s="408">
        <f>Seznam_VSE!V39</f>
        <v>1500</v>
      </c>
      <c r="E37" s="408">
        <f>Seznam_VSE!W39</f>
        <v>1500</v>
      </c>
      <c r="F37" s="410">
        <f>Seznam_VSE!X39</f>
        <v>43280</v>
      </c>
      <c r="G37" s="152" t="str">
        <f>Seznam_VSE!Y39</f>
        <v>Brigada - Pavka</v>
      </c>
      <c r="H37" s="125"/>
    </row>
    <row r="38" spans="1:8" s="1" customFormat="1" x14ac:dyDescent="0.25">
      <c r="A38" s="146" t="str">
        <f>Seznam_VSE!A40</f>
        <v>2106-314</v>
      </c>
      <c r="B38" s="146" t="str">
        <f>Seznam_VSE!B40</f>
        <v>Navrkal</v>
      </c>
      <c r="C38" s="146" t="str">
        <f>Seznam_VSE!C40</f>
        <v>Petr</v>
      </c>
      <c r="D38" s="401">
        <f>Seznam_VSE!V40</f>
        <v>0</v>
      </c>
      <c r="E38" s="401">
        <f>Seznam_VSE!W40</f>
        <v>0</v>
      </c>
      <c r="F38" s="405">
        <f>Seznam_VSE!X40</f>
        <v>0</v>
      </c>
      <c r="G38" s="146">
        <f>Seznam_VSE!Y40</f>
        <v>0</v>
      </c>
      <c r="H38" s="62"/>
    </row>
    <row r="39" spans="1:8" x14ac:dyDescent="0.25">
      <c r="A39" s="152" t="str">
        <f>Seznam_VSE!A41</f>
        <v>2106-315</v>
      </c>
      <c r="B39" s="152" t="str">
        <f>Seznam_VSE!B41</f>
        <v>Ott</v>
      </c>
      <c r="C39" s="152" t="str">
        <f>Seznam_VSE!C41</f>
        <v>Adam</v>
      </c>
      <c r="D39" s="408">
        <f>Seznam_VSE!V41</f>
        <v>0</v>
      </c>
      <c r="E39" s="408">
        <f>Seznam_VSE!W41</f>
        <v>0</v>
      </c>
      <c r="F39" s="410">
        <f>Seznam_VSE!X41</f>
        <v>0</v>
      </c>
      <c r="G39" s="152">
        <f>Seznam_VSE!Y41</f>
        <v>0</v>
      </c>
      <c r="H39" s="125"/>
    </row>
    <row r="40" spans="1:8" s="1" customFormat="1" x14ac:dyDescent="0.25">
      <c r="A40" s="146" t="str">
        <f>Seznam_VSE!A42</f>
        <v>2106-317</v>
      </c>
      <c r="B40" s="146" t="str">
        <f>Seznam_VSE!B42</f>
        <v>Uhlíř</v>
      </c>
      <c r="C40" s="146" t="str">
        <f>Seznam_VSE!C42</f>
        <v>Bedřich</v>
      </c>
      <c r="D40" s="401">
        <f>Seznam_VSE!V42</f>
        <v>10000</v>
      </c>
      <c r="E40" s="401">
        <f>Seznam_VSE!W42</f>
        <v>10000</v>
      </c>
      <c r="F40" s="405">
        <f>Seznam_VSE!X42</f>
        <v>0</v>
      </c>
      <c r="G40" s="146" t="str">
        <f>Seznam_VSE!Y42</f>
        <v>Smlouva</v>
      </c>
      <c r="H40" s="62"/>
    </row>
    <row r="41" spans="1:8" x14ac:dyDescent="0.25">
      <c r="A41" s="152" t="str">
        <f>Seznam_VSE!A43</f>
        <v>2106-318</v>
      </c>
      <c r="B41" s="152" t="str">
        <f>Seznam_VSE!B43</f>
        <v>Bix</v>
      </c>
      <c r="C41" s="152" t="str">
        <f>Seznam_VSE!C43</f>
        <v>David</v>
      </c>
      <c r="D41" s="408">
        <f>Seznam_VSE!V43</f>
        <v>0</v>
      </c>
      <c r="E41" s="408">
        <f>Seznam_VSE!W43</f>
        <v>0</v>
      </c>
      <c r="F41" s="410">
        <f>Seznam_VSE!X43</f>
        <v>0</v>
      </c>
      <c r="G41" s="152">
        <f>Seznam_VSE!Y43</f>
        <v>0</v>
      </c>
      <c r="H41" s="125"/>
    </row>
    <row r="42" spans="1:8" s="1" customFormat="1" x14ac:dyDescent="0.25">
      <c r="A42" s="146" t="str">
        <f>Seznam_VSE!A44</f>
        <v>2106-320</v>
      </c>
      <c r="B42" s="146" t="str">
        <f>Seznam_VSE!B44</f>
        <v>Procházková</v>
      </c>
      <c r="C42" s="146" t="str">
        <f>Seznam_VSE!C44</f>
        <v>Bára</v>
      </c>
      <c r="D42" s="401">
        <f>Seznam_VSE!V44</f>
        <v>0</v>
      </c>
      <c r="E42" s="401">
        <f>Seznam_VSE!W44</f>
        <v>0</v>
      </c>
      <c r="F42" s="405">
        <f>Seznam_VSE!X44</f>
        <v>0</v>
      </c>
      <c r="G42" s="146">
        <f>Seznam_VSE!Y44</f>
        <v>0</v>
      </c>
      <c r="H42" s="62"/>
    </row>
    <row r="43" spans="1:8" x14ac:dyDescent="0.25">
      <c r="A43" s="152" t="str">
        <f>Seznam_VSE!A45</f>
        <v>2106-321</v>
      </c>
      <c r="B43" s="152" t="str">
        <f>Seznam_VSE!B45</f>
        <v>Bix</v>
      </c>
      <c r="C43" s="152" t="str">
        <f>Seznam_VSE!C45</f>
        <v>Eduard</v>
      </c>
      <c r="D43" s="408">
        <f>Seznam_VSE!V45</f>
        <v>0</v>
      </c>
      <c r="E43" s="408">
        <f>Seznam_VSE!W45</f>
        <v>0</v>
      </c>
      <c r="F43" s="410">
        <f>Seznam_VSE!X45</f>
        <v>0</v>
      </c>
      <c r="G43" s="152">
        <f>Seznam_VSE!Y45</f>
        <v>0</v>
      </c>
      <c r="H43" s="125"/>
    </row>
    <row r="44" spans="1:8" s="1" customFormat="1" x14ac:dyDescent="0.25">
      <c r="A44" s="146" t="str">
        <f>Seznam_VSE!A46</f>
        <v>2106-325</v>
      </c>
      <c r="B44" s="146" t="str">
        <f>Seznam_VSE!B46</f>
        <v>Pevný</v>
      </c>
      <c r="C44" s="146" t="str">
        <f>Seznam_VSE!C46</f>
        <v>Rostislav</v>
      </c>
      <c r="D44" s="401">
        <f>Seznam_VSE!V46</f>
        <v>1500</v>
      </c>
      <c r="E44" s="401">
        <f>Seznam_VSE!W46</f>
        <v>1500</v>
      </c>
      <c r="F44" s="405">
        <f>Seznam_VSE!X46</f>
        <v>43188</v>
      </c>
      <c r="G44" s="146" t="str">
        <f>Seznam_VSE!Y46</f>
        <v>VH</v>
      </c>
      <c r="H44" s="62"/>
    </row>
    <row r="45" spans="1:8" x14ac:dyDescent="0.25">
      <c r="A45" s="152" t="str">
        <f>Seznam_VSE!A47</f>
        <v>2106-326</v>
      </c>
      <c r="B45" s="152" t="str">
        <f>Seznam_VSE!B47</f>
        <v>Soška</v>
      </c>
      <c r="C45" s="152" t="str">
        <f>Seznam_VSE!C47</f>
        <v>Jiří</v>
      </c>
      <c r="D45" s="408">
        <f>Seznam_VSE!V47</f>
        <v>2000</v>
      </c>
      <c r="E45" s="408">
        <f>Seznam_VSE!W47</f>
        <v>2000</v>
      </c>
      <c r="F45" s="410">
        <f>Seznam_VSE!X47</f>
        <v>43280</v>
      </c>
      <c r="G45" s="152">
        <f>Seznam_VSE!Y47</f>
        <v>2106326</v>
      </c>
      <c r="H45" s="125"/>
    </row>
    <row r="46" spans="1:8" s="1" customFormat="1" x14ac:dyDescent="0.25">
      <c r="A46" s="146" t="str">
        <f>Seznam_VSE!A48</f>
        <v>2106-328</v>
      </c>
      <c r="B46" s="146" t="str">
        <f>Seznam_VSE!B48</f>
        <v>Hakl</v>
      </c>
      <c r="C46" s="146" t="str">
        <f>Seznam_VSE!C48</f>
        <v>Marek</v>
      </c>
      <c r="D46" s="401">
        <f>Seznam_VSE!V48</f>
        <v>2000</v>
      </c>
      <c r="E46" s="401">
        <f>Seznam_VSE!W48</f>
        <v>2000</v>
      </c>
      <c r="F46" s="405">
        <f>Seznam_VSE!X48</f>
        <v>43307</v>
      </c>
      <c r="G46" s="146">
        <f>Seznam_VSE!Y48</f>
        <v>2106328</v>
      </c>
      <c r="H46" s="62"/>
    </row>
    <row r="47" spans="1:8" x14ac:dyDescent="0.25">
      <c r="A47" s="152" t="str">
        <f>Seznam_VSE!A49</f>
        <v>2106-330</v>
      </c>
      <c r="B47" s="152" t="str">
        <f>Seznam_VSE!B49</f>
        <v>Bobuš</v>
      </c>
      <c r="C47" s="152" t="str">
        <f>Seznam_VSE!C49</f>
        <v>David</v>
      </c>
      <c r="D47" s="408">
        <f>Seznam_VSE!V49</f>
        <v>1500</v>
      </c>
      <c r="E47" s="408">
        <f>Seznam_VSE!W49</f>
        <v>1500</v>
      </c>
      <c r="F47" s="410">
        <f>Seznam_VSE!X49</f>
        <v>43213</v>
      </c>
      <c r="G47" s="152">
        <f>Seznam_VSE!Y49</f>
        <v>2106330</v>
      </c>
      <c r="H47" s="125"/>
    </row>
    <row r="48" spans="1:8" s="1" customFormat="1" x14ac:dyDescent="0.25">
      <c r="A48" s="146" t="str">
        <f>Seznam_VSE!A50</f>
        <v>2106-335</v>
      </c>
      <c r="B48" s="146" t="str">
        <f>Seznam_VSE!B50</f>
        <v>David</v>
      </c>
      <c r="C48" s="146" t="str">
        <f>Seznam_VSE!C50</f>
        <v>Josef</v>
      </c>
      <c r="D48" s="401">
        <f>Seznam_VSE!V50</f>
        <v>0</v>
      </c>
      <c r="E48" s="401">
        <f>Seznam_VSE!W50</f>
        <v>0</v>
      </c>
      <c r="F48" s="405">
        <f>Seznam_VSE!X50</f>
        <v>0</v>
      </c>
      <c r="G48" s="146">
        <f>Seznam_VSE!Y50</f>
        <v>0</v>
      </c>
      <c r="H48" s="62"/>
    </row>
    <row r="49" spans="1:8" x14ac:dyDescent="0.25">
      <c r="A49" s="152" t="str">
        <f>Seznam_VSE!A51</f>
        <v>2106-336</v>
      </c>
      <c r="B49" s="152" t="str">
        <f>Seznam_VSE!B51</f>
        <v>Durec</v>
      </c>
      <c r="C49" s="152" t="str">
        <f>Seznam_VSE!C51</f>
        <v>Petr</v>
      </c>
      <c r="D49" s="408">
        <f>Seznam_VSE!V51</f>
        <v>0</v>
      </c>
      <c r="E49" s="408">
        <f>Seznam_VSE!W51</f>
        <v>0</v>
      </c>
      <c r="F49" s="410">
        <f>Seznam_VSE!X51</f>
        <v>0</v>
      </c>
      <c r="G49" s="152">
        <f>Seznam_VSE!Y51</f>
        <v>0</v>
      </c>
      <c r="H49" s="125"/>
    </row>
    <row r="50" spans="1:8" x14ac:dyDescent="0.25">
      <c r="A50" s="152" t="str">
        <f>Seznam_VSE!A52</f>
        <v>2106-338</v>
      </c>
      <c r="B50" s="152" t="str">
        <f>Seznam_VSE!B52</f>
        <v>Brychta</v>
      </c>
      <c r="C50" s="152" t="str">
        <f>Seznam_VSE!C52</f>
        <v>Václav</v>
      </c>
      <c r="D50" s="408">
        <f>Seznam_VSE!V52</f>
        <v>2200</v>
      </c>
      <c r="E50" s="408">
        <f>Seznam_VSE!W52</f>
        <v>2200</v>
      </c>
      <c r="F50" s="410">
        <f>Seznam_VSE!X52</f>
        <v>43188</v>
      </c>
      <c r="G50" s="152" t="str">
        <f>Seznam_VSE!Y52</f>
        <v>VH</v>
      </c>
      <c r="H50" s="125"/>
    </row>
    <row r="51" spans="1:8" s="1" customFormat="1" x14ac:dyDescent="0.25">
      <c r="A51" s="146" t="str">
        <f>Seznam_VSE!A53</f>
        <v>2106-339</v>
      </c>
      <c r="B51" s="146" t="str">
        <f>Seznam_VSE!B53</f>
        <v>Herold</v>
      </c>
      <c r="C51" s="146" t="str">
        <f>Seznam_VSE!C53</f>
        <v>Čeněk</v>
      </c>
      <c r="D51" s="401">
        <f>Seznam_VSE!V53</f>
        <v>0</v>
      </c>
      <c r="E51" s="401">
        <f>Seznam_VSE!W53</f>
        <v>0</v>
      </c>
      <c r="F51" s="405">
        <f>Seznam_VSE!X53</f>
        <v>0</v>
      </c>
      <c r="G51" s="146">
        <f>Seznam_VSE!Y53</f>
        <v>0</v>
      </c>
      <c r="H51" s="62"/>
    </row>
    <row r="52" spans="1:8" x14ac:dyDescent="0.25">
      <c r="A52" s="152" t="str">
        <f>Seznam_VSE!A54</f>
        <v>2106-343</v>
      </c>
      <c r="B52" s="152" t="str">
        <f>Seznam_VSE!B54</f>
        <v>Tunka</v>
      </c>
      <c r="C52" s="152" t="str">
        <f>Seznam_VSE!C54</f>
        <v>Jiří</v>
      </c>
      <c r="D52" s="408">
        <f>Seznam_VSE!V54</f>
        <v>0</v>
      </c>
      <c r="E52" s="408">
        <f>Seznam_VSE!W54</f>
        <v>0</v>
      </c>
      <c r="F52" s="410">
        <f>Seznam_VSE!X54</f>
        <v>0</v>
      </c>
      <c r="G52" s="152">
        <f>Seznam_VSE!Y54</f>
        <v>0</v>
      </c>
      <c r="H52" s="125"/>
    </row>
    <row r="53" spans="1:8" s="1" customFormat="1" x14ac:dyDescent="0.25">
      <c r="A53" s="146" t="str">
        <f>Seznam_VSE!A55</f>
        <v>2106-344</v>
      </c>
      <c r="B53" s="146" t="str">
        <f>Seznam_VSE!B55</f>
        <v>Procházka</v>
      </c>
      <c r="C53" s="146" t="str">
        <f>Seznam_VSE!C55</f>
        <v>Ondřej</v>
      </c>
      <c r="D53" s="401">
        <f>Seznam_VSE!V55</f>
        <v>0</v>
      </c>
      <c r="E53" s="401">
        <f>Seznam_VSE!W55</f>
        <v>0</v>
      </c>
      <c r="F53" s="405">
        <f>Seznam_VSE!X55</f>
        <v>0</v>
      </c>
      <c r="G53" s="146">
        <f>Seznam_VSE!Y55</f>
        <v>0</v>
      </c>
      <c r="H53" s="62"/>
    </row>
    <row r="54" spans="1:8" x14ac:dyDescent="0.25">
      <c r="A54" s="152" t="str">
        <f>Seznam_VSE!A56</f>
        <v>2106-346</v>
      </c>
      <c r="B54" s="152" t="str">
        <f>Seznam_VSE!B56</f>
        <v>Mamaev</v>
      </c>
      <c r="C54" s="152" t="str">
        <f>Seznam_VSE!C56</f>
        <v>Andrey</v>
      </c>
      <c r="D54" s="408">
        <f>Seznam_VSE!V56</f>
        <v>0</v>
      </c>
      <c r="E54" s="408">
        <f>Seznam_VSE!W56</f>
        <v>0</v>
      </c>
      <c r="F54" s="410">
        <f>Seznam_VSE!X56</f>
        <v>0</v>
      </c>
      <c r="G54" s="152">
        <f>Seznam_VSE!Y56</f>
        <v>0</v>
      </c>
      <c r="H54" s="125"/>
    </row>
    <row r="55" spans="1:8" s="1" customFormat="1" x14ac:dyDescent="0.25">
      <c r="A55" s="146" t="str">
        <f>Seznam_VSE!A57</f>
        <v>2106-347</v>
      </c>
      <c r="B55" s="146" t="str">
        <f>Seznam_VSE!B57</f>
        <v>Procházková</v>
      </c>
      <c r="C55" s="146" t="str">
        <f>Seznam_VSE!C57</f>
        <v>Radka</v>
      </c>
      <c r="D55" s="401">
        <f>Seznam_VSE!V57</f>
        <v>0</v>
      </c>
      <c r="E55" s="401">
        <f>Seznam_VSE!W57</f>
        <v>0</v>
      </c>
      <c r="F55" s="405">
        <f>Seznam_VSE!X57</f>
        <v>0</v>
      </c>
      <c r="G55" s="146">
        <f>Seznam_VSE!Y57</f>
        <v>0</v>
      </c>
      <c r="H55" s="62"/>
    </row>
    <row r="56" spans="1:8" x14ac:dyDescent="0.25">
      <c r="A56" s="152" t="str">
        <f>Seznam_VSE!A58</f>
        <v>2106-348</v>
      </c>
      <c r="B56" s="152" t="str">
        <f>Seznam_VSE!B58</f>
        <v>Pavka</v>
      </c>
      <c r="C56" s="152" t="str">
        <f>Seznam_VSE!C58</f>
        <v>Tomáš</v>
      </c>
      <c r="D56" s="408">
        <f>Seznam_VSE!V58</f>
        <v>0</v>
      </c>
      <c r="E56" s="408">
        <f>Seznam_VSE!W58</f>
        <v>0</v>
      </c>
      <c r="F56" s="410">
        <f>Seznam_VSE!X58</f>
        <v>0</v>
      </c>
      <c r="G56" s="152">
        <f>Seznam_VSE!Y58</f>
        <v>0</v>
      </c>
      <c r="H56" s="125"/>
    </row>
    <row r="57" spans="1:8" s="1" customFormat="1" x14ac:dyDescent="0.25">
      <c r="A57" s="146" t="str">
        <f>Seznam_VSE!A59</f>
        <v>2106-349</v>
      </c>
      <c r="B57" s="146" t="str">
        <f>Seznam_VSE!B59</f>
        <v>Pavka</v>
      </c>
      <c r="C57" s="146" t="str">
        <f>Seznam_VSE!C59</f>
        <v>Lukáš</v>
      </c>
      <c r="D57" s="401">
        <f>Seznam_VSE!V59</f>
        <v>0</v>
      </c>
      <c r="E57" s="401">
        <f>Seznam_VSE!W59</f>
        <v>0</v>
      </c>
      <c r="F57" s="405">
        <f>Seznam_VSE!X59</f>
        <v>0</v>
      </c>
      <c r="G57" s="146">
        <f>Seznam_VSE!Y59</f>
        <v>0</v>
      </c>
      <c r="H57" s="62"/>
    </row>
    <row r="58" spans="1:8" x14ac:dyDescent="0.25">
      <c r="A58" s="152" t="str">
        <f>Seznam_VSE!A60</f>
        <v>2106-350</v>
      </c>
      <c r="B58" s="152" t="str">
        <f>Seznam_VSE!B60</f>
        <v>Čučka</v>
      </c>
      <c r="C58" s="152" t="str">
        <f>Seznam_VSE!C60</f>
        <v>Jaroslav</v>
      </c>
      <c r="D58" s="408">
        <f>Seznam_VSE!V60</f>
        <v>0</v>
      </c>
      <c r="E58" s="408">
        <f>Seznam_VSE!W60</f>
        <v>0</v>
      </c>
      <c r="F58" s="410">
        <f>Seznam_VSE!X60</f>
        <v>0</v>
      </c>
      <c r="G58" s="152">
        <f>Seznam_VSE!Y60</f>
        <v>0</v>
      </c>
      <c r="H58" s="125"/>
    </row>
    <row r="59" spans="1:8" s="1" customFormat="1" x14ac:dyDescent="0.25">
      <c r="A59" s="146" t="str">
        <f>Seznam_VSE!A61</f>
        <v>2106-351</v>
      </c>
      <c r="B59" s="146" t="str">
        <f>Seznam_VSE!B61</f>
        <v>Rubeš</v>
      </c>
      <c r="C59" s="146" t="str">
        <f>Seznam_VSE!C61</f>
        <v>Marek</v>
      </c>
      <c r="D59" s="401">
        <f>Seznam_VSE!V61</f>
        <v>0</v>
      </c>
      <c r="E59" s="401">
        <f>Seznam_VSE!W61</f>
        <v>0</v>
      </c>
      <c r="F59" s="405">
        <f>Seznam_VSE!X61</f>
        <v>0</v>
      </c>
      <c r="G59" s="146">
        <f>Seznam_VSE!Y61</f>
        <v>0</v>
      </c>
      <c r="H59" s="62"/>
    </row>
    <row r="60" spans="1:8" x14ac:dyDescent="0.25">
      <c r="A60" s="152" t="str">
        <f>Seznam_VSE!A62</f>
        <v>2106-352</v>
      </c>
      <c r="B60" s="152" t="str">
        <f>Seznam_VSE!B62</f>
        <v>Kutý</v>
      </c>
      <c r="C60" s="152" t="str">
        <f>Seznam_VSE!C62</f>
        <v>Josef</v>
      </c>
      <c r="D60" s="408">
        <f>Seznam_VSE!V62</f>
        <v>0</v>
      </c>
      <c r="E60" s="408">
        <f>Seznam_VSE!W62</f>
        <v>0</v>
      </c>
      <c r="F60" s="410">
        <f>Seznam_VSE!X62</f>
        <v>0</v>
      </c>
      <c r="G60" s="152">
        <f>Seznam_VSE!Y62</f>
        <v>0</v>
      </c>
      <c r="H60" s="125"/>
    </row>
    <row r="61" spans="1:8" s="1" customFormat="1" x14ac:dyDescent="0.25">
      <c r="A61" s="146" t="str">
        <f>Seznam_VSE!A63</f>
        <v>2106-353</v>
      </c>
      <c r="B61" s="146" t="str">
        <f>Seznam_VSE!B63</f>
        <v>Ramach</v>
      </c>
      <c r="C61" s="146" t="str">
        <f>Seznam_VSE!C63</f>
        <v>Miloš</v>
      </c>
      <c r="D61" s="401">
        <f>Seznam_VSE!V63</f>
        <v>2000</v>
      </c>
      <c r="E61" s="401">
        <f>Seznam_VSE!W63</f>
        <v>2000</v>
      </c>
      <c r="F61" s="405">
        <f>Seznam_VSE!X63</f>
        <v>43251</v>
      </c>
      <c r="G61" s="146">
        <f>Seznam_VSE!Y63</f>
        <v>2106353</v>
      </c>
      <c r="H61" s="62"/>
    </row>
    <row r="62" spans="1:8" x14ac:dyDescent="0.25">
      <c r="A62" s="152" t="str">
        <f>Seznam_VSE!A64</f>
        <v>2106-354</v>
      </c>
      <c r="B62" s="152" t="str">
        <f>Seznam_VSE!B64</f>
        <v>Novický</v>
      </c>
      <c r="C62" s="152" t="str">
        <f>Seznam_VSE!C64</f>
        <v>Michal</v>
      </c>
      <c r="D62" s="408">
        <f>Seznam_VSE!V64</f>
        <v>2400</v>
      </c>
      <c r="E62" s="408">
        <f>Seznam_VSE!W64</f>
        <v>2400</v>
      </c>
      <c r="F62" s="410">
        <f>Seznam_VSE!X64</f>
        <v>43202</v>
      </c>
      <c r="G62" s="152" t="str">
        <f>Seznam_VSE!Y64</f>
        <v>86-2459480297/0100</v>
      </c>
      <c r="H62" s="125"/>
    </row>
    <row r="63" spans="1:8" s="1" customFormat="1" x14ac:dyDescent="0.25">
      <c r="A63" s="146" t="str">
        <f>Seznam_VSE!A65</f>
        <v>2106-356</v>
      </c>
      <c r="B63" s="146" t="str">
        <f>Seznam_VSE!B65</f>
        <v>Maňas</v>
      </c>
      <c r="C63" s="146" t="str">
        <f>Seznam_VSE!C65</f>
        <v>Miroslav</v>
      </c>
      <c r="D63" s="401">
        <f>Seznam_VSE!V65</f>
        <v>0</v>
      </c>
      <c r="E63" s="401">
        <f>Seznam_VSE!W65</f>
        <v>0</v>
      </c>
      <c r="F63" s="405">
        <f>Seznam_VSE!X65</f>
        <v>0</v>
      </c>
      <c r="G63" s="146">
        <f>Seznam_VSE!Y65</f>
        <v>0</v>
      </c>
      <c r="H63" s="62"/>
    </row>
    <row r="64" spans="1:8" x14ac:dyDescent="0.25">
      <c r="A64" s="152" t="str">
        <f>Seznam_VSE!A66</f>
        <v>2106-357</v>
      </c>
      <c r="B64" s="152" t="str">
        <f>Seznam_VSE!B66</f>
        <v>Bobek</v>
      </c>
      <c r="C64" s="152" t="str">
        <f>Seznam_VSE!C66</f>
        <v>Jaroslav</v>
      </c>
      <c r="D64" s="408">
        <f>Seznam_VSE!V66</f>
        <v>3000</v>
      </c>
      <c r="E64" s="408">
        <f>Seznam_VSE!W66</f>
        <v>3000</v>
      </c>
      <c r="F64" s="410">
        <f>Seznam_VSE!X66</f>
        <v>43200</v>
      </c>
      <c r="G64" s="152">
        <f>Seznam_VSE!Y66</f>
        <v>2106357</v>
      </c>
      <c r="H64" s="125"/>
    </row>
    <row r="65" spans="1:8" s="1" customFormat="1" x14ac:dyDescent="0.25">
      <c r="A65" s="146" t="str">
        <f>Seznam_VSE!A67</f>
        <v>2106-358</v>
      </c>
      <c r="B65" s="146" t="str">
        <f>Seznam_VSE!B67</f>
        <v>David</v>
      </c>
      <c r="C65" s="146" t="str">
        <f>Seznam_VSE!C67</f>
        <v>František</v>
      </c>
      <c r="D65" s="401">
        <f>Seznam_VSE!V67</f>
        <v>0</v>
      </c>
      <c r="E65" s="401">
        <f>Seznam_VSE!W67</f>
        <v>0</v>
      </c>
      <c r="F65" s="405">
        <f>Seznam_VSE!X67</f>
        <v>0</v>
      </c>
      <c r="G65" s="146">
        <f>Seznam_VSE!Y67</f>
        <v>0</v>
      </c>
      <c r="H65" s="62"/>
    </row>
    <row r="66" spans="1:8" x14ac:dyDescent="0.25">
      <c r="A66" s="152" t="str">
        <f>Seznam_VSE!A68</f>
        <v>2106-359</v>
      </c>
      <c r="B66" s="152" t="str">
        <f>Seznam_VSE!B68</f>
        <v>Nosek</v>
      </c>
      <c r="C66" s="152" t="str">
        <f>Seznam_VSE!C68</f>
        <v>Michal</v>
      </c>
      <c r="D66" s="408">
        <f>Seznam_VSE!V68</f>
        <v>0</v>
      </c>
      <c r="E66" s="408">
        <f>Seznam_VSE!W68</f>
        <v>0</v>
      </c>
      <c r="F66" s="410">
        <f>Seznam_VSE!X68</f>
        <v>0</v>
      </c>
      <c r="G66" s="152">
        <f>Seznam_VSE!Y68</f>
        <v>0</v>
      </c>
      <c r="H66" s="125"/>
    </row>
    <row r="67" spans="1:8" s="1" customFormat="1" x14ac:dyDescent="0.25">
      <c r="A67" s="146" t="str">
        <f>Seznam_VSE!A69</f>
        <v>2106-360</v>
      </c>
      <c r="B67" s="146" t="str">
        <f>Seznam_VSE!B69</f>
        <v>Strouhal</v>
      </c>
      <c r="C67" s="146" t="str">
        <f>Seznam_VSE!C69</f>
        <v>Radek</v>
      </c>
      <c r="D67" s="401">
        <f>Seznam_VSE!V69</f>
        <v>0</v>
      </c>
      <c r="E67" s="401">
        <f>Seznam_VSE!W69</f>
        <v>0</v>
      </c>
      <c r="F67" s="405">
        <f>Seznam_VSE!X69</f>
        <v>0</v>
      </c>
      <c r="G67" s="146">
        <f>Seznam_VSE!Y69</f>
        <v>0</v>
      </c>
      <c r="H67" s="62"/>
    </row>
    <row r="68" spans="1:8" x14ac:dyDescent="0.25">
      <c r="A68" s="152" t="str">
        <f>Seznam_VSE!A70</f>
        <v>2106-361</v>
      </c>
      <c r="B68" s="152" t="str">
        <f>Seznam_VSE!B70</f>
        <v>Mucha</v>
      </c>
      <c r="C68" s="152" t="str">
        <f>Seznam_VSE!C70</f>
        <v>Josef</v>
      </c>
      <c r="D68" s="408">
        <f>Seznam_VSE!V70</f>
        <v>0</v>
      </c>
      <c r="E68" s="408">
        <f>Seznam_VSE!W70</f>
        <v>0</v>
      </c>
      <c r="F68" s="410">
        <f>Seznam_VSE!X70</f>
        <v>0</v>
      </c>
      <c r="G68" s="152">
        <f>Seznam_VSE!Y70</f>
        <v>0</v>
      </c>
      <c r="H68" s="125"/>
    </row>
    <row r="69" spans="1:8" s="1" customFormat="1" x14ac:dyDescent="0.25">
      <c r="A69" s="146" t="str">
        <f>Seznam_VSE!A71</f>
        <v>2106-362</v>
      </c>
      <c r="B69" s="146" t="str">
        <f>Seznam_VSE!B71</f>
        <v>Pavková</v>
      </c>
      <c r="C69" s="146" t="str">
        <f>Seznam_VSE!C71</f>
        <v>Bára</v>
      </c>
      <c r="D69" s="401">
        <f>Seznam_VSE!V71</f>
        <v>0</v>
      </c>
      <c r="E69" s="401">
        <f>Seznam_VSE!W71</f>
        <v>0</v>
      </c>
      <c r="F69" s="405">
        <f>Seznam_VSE!X71</f>
        <v>0</v>
      </c>
      <c r="G69" s="146">
        <f>Seznam_VSE!Y71</f>
        <v>0</v>
      </c>
      <c r="H69" s="62"/>
    </row>
    <row r="70" spans="1:8" x14ac:dyDescent="0.25">
      <c r="A70" s="152" t="str">
        <f>Seznam_VSE!A72</f>
        <v>2106-363</v>
      </c>
      <c r="B70" s="152">
        <f>Seznam_VSE!B72</f>
        <v>0</v>
      </c>
      <c r="C70" s="152">
        <f>Seznam_VSE!C72</f>
        <v>0</v>
      </c>
      <c r="D70" s="408">
        <f>Seznam_VSE!V72</f>
        <v>0</v>
      </c>
      <c r="E70" s="408">
        <f>Seznam_VSE!W72</f>
        <v>0</v>
      </c>
      <c r="F70" s="408">
        <f>Seznam_VSE!X72</f>
        <v>0</v>
      </c>
      <c r="G70" s="408">
        <f>Seznam_VSE!Y72</f>
        <v>0</v>
      </c>
      <c r="H70" s="125"/>
    </row>
    <row r="71" spans="1:8" s="1" customFormat="1" x14ac:dyDescent="0.25">
      <c r="A71" s="146" t="str">
        <f>Seznam_VSE!A73</f>
        <v>2406-364</v>
      </c>
      <c r="B71" s="146">
        <f>Seznam_VSE!B73</f>
        <v>0</v>
      </c>
      <c r="C71" s="146">
        <f>Seznam_VSE!C73</f>
        <v>0</v>
      </c>
      <c r="D71" s="401">
        <f>Seznam_VSE!V73</f>
        <v>0</v>
      </c>
      <c r="E71" s="401">
        <f>Seznam_VSE!W73</f>
        <v>0</v>
      </c>
      <c r="F71" s="401">
        <f>Seznam_VSE!X73</f>
        <v>0</v>
      </c>
      <c r="G71" s="401">
        <f>Seznam_VSE!Y73</f>
        <v>0</v>
      </c>
      <c r="H71" s="62"/>
    </row>
    <row r="72" spans="1:8" x14ac:dyDescent="0.25">
      <c r="A72" s="152" t="str">
        <f>Seznam_VSE!A74</f>
        <v>2106-365</v>
      </c>
      <c r="B72" s="152">
        <f>Seznam_VSE!B74</f>
        <v>0</v>
      </c>
      <c r="C72" s="152">
        <f>Seznam_VSE!C74</f>
        <v>0</v>
      </c>
      <c r="D72" s="408">
        <f>Seznam_VSE!V74</f>
        <v>0</v>
      </c>
      <c r="E72" s="408">
        <f>Seznam_VSE!W74</f>
        <v>0</v>
      </c>
      <c r="F72" s="408">
        <f>Seznam_VSE!X74</f>
        <v>0</v>
      </c>
      <c r="G72" s="408">
        <f>Seznam_VSE!Y74</f>
        <v>0</v>
      </c>
      <c r="H72" s="125"/>
    </row>
    <row r="73" spans="1:8" s="1" customFormat="1" x14ac:dyDescent="0.25">
      <c r="A73" s="146" t="str">
        <f>Seznam_VSE!A75</f>
        <v>2106-366</v>
      </c>
      <c r="B73" s="146">
        <f>Seznam_VSE!B75</f>
        <v>0</v>
      </c>
      <c r="C73" s="146">
        <f>Seznam_VSE!C75</f>
        <v>0</v>
      </c>
      <c r="D73" s="401">
        <f>Seznam_VSE!V75</f>
        <v>0</v>
      </c>
      <c r="E73" s="401">
        <f>Seznam_VSE!W75</f>
        <v>0</v>
      </c>
      <c r="F73" s="401">
        <f>Seznam_VSE!X75</f>
        <v>0</v>
      </c>
      <c r="G73" s="401">
        <f>Seznam_VSE!Y75</f>
        <v>0</v>
      </c>
      <c r="H73" s="62"/>
    </row>
    <row r="74" spans="1:8" x14ac:dyDescent="0.25">
      <c r="A74" s="152" t="str">
        <f>Seznam_VSE!A76</f>
        <v>2106-367</v>
      </c>
      <c r="B74" s="152">
        <f>Seznam_VSE!B76</f>
        <v>0</v>
      </c>
      <c r="C74" s="152">
        <f>Seznam_VSE!C76</f>
        <v>0</v>
      </c>
      <c r="D74" s="408">
        <f>Seznam_VSE!V76</f>
        <v>0</v>
      </c>
      <c r="E74" s="408">
        <f>Seznam_VSE!W76</f>
        <v>0</v>
      </c>
      <c r="F74" s="408">
        <f>Seznam_VSE!X76</f>
        <v>0</v>
      </c>
      <c r="G74" s="408">
        <f>Seznam_VSE!Y76</f>
        <v>0</v>
      </c>
      <c r="H74" s="125"/>
    </row>
    <row r="75" spans="1:8" s="1" customFormat="1" x14ac:dyDescent="0.25">
      <c r="A75" s="146" t="str">
        <f>Seznam_VSE!A77</f>
        <v>2106-368</v>
      </c>
      <c r="B75" s="146">
        <f>Seznam_VSE!B77</f>
        <v>0</v>
      </c>
      <c r="C75" s="146">
        <f>Seznam_VSE!C77</f>
        <v>0</v>
      </c>
      <c r="D75" s="401">
        <f>Seznam_VSE!V77</f>
        <v>0</v>
      </c>
      <c r="E75" s="401">
        <f>Seznam_VSE!W77</f>
        <v>0</v>
      </c>
      <c r="F75" s="401">
        <f>Seznam_VSE!X77</f>
        <v>0</v>
      </c>
      <c r="G75" s="401">
        <f>Seznam_VSE!Y77</f>
        <v>0</v>
      </c>
      <c r="H75" s="62"/>
    </row>
    <row r="76" spans="1:8" x14ac:dyDescent="0.25">
      <c r="A76" s="152" t="str">
        <f>Seznam_VSE!A78</f>
        <v>2106-369</v>
      </c>
      <c r="B76" s="152">
        <f>Seznam_VSE!B78</f>
        <v>0</v>
      </c>
      <c r="C76" s="152">
        <f>Seznam_VSE!C78</f>
        <v>0</v>
      </c>
      <c r="D76" s="408">
        <f>Seznam_VSE!V78</f>
        <v>0</v>
      </c>
      <c r="E76" s="408">
        <f>Seznam_VSE!W78</f>
        <v>0</v>
      </c>
      <c r="F76" s="408">
        <f>Seznam_VSE!X78</f>
        <v>0</v>
      </c>
      <c r="G76" s="408">
        <f>Seznam_VSE!Y78</f>
        <v>0</v>
      </c>
      <c r="H76" s="125"/>
    </row>
    <row r="77" spans="1:8" s="1" customFormat="1" ht="15.75" thickBot="1" x14ac:dyDescent="0.3">
      <c r="A77" s="329" t="str">
        <f>Seznam_VSE!A79</f>
        <v>2106-370</v>
      </c>
      <c r="B77" s="329">
        <f>Seznam_VSE!B79</f>
        <v>0</v>
      </c>
      <c r="C77" s="329">
        <f>Seznam_VSE!C79</f>
        <v>0</v>
      </c>
      <c r="D77" s="403">
        <f>Seznam_VSE!V79</f>
        <v>0</v>
      </c>
      <c r="E77" s="403">
        <f>Seznam_VSE!W79</f>
        <v>0</v>
      </c>
      <c r="F77" s="403">
        <f>Seznam_VSE!X79</f>
        <v>0</v>
      </c>
      <c r="G77" s="403">
        <f>Seznam_VSE!Y79</f>
        <v>0</v>
      </c>
      <c r="H77" s="328"/>
    </row>
    <row r="78" spans="1:8" ht="15.75" thickBot="1" x14ac:dyDescent="0.3"/>
    <row r="79" spans="1:8" ht="15.75" thickBot="1" x14ac:dyDescent="0.3">
      <c r="A79" s="102" t="s">
        <v>186</v>
      </c>
      <c r="B79" s="95"/>
      <c r="C79" s="95"/>
      <c r="D79" s="103">
        <f>SUM(D4:D78)</f>
        <v>41800</v>
      </c>
      <c r="E79" s="104">
        <f>SUM(E4:E78)</f>
        <v>38300</v>
      </c>
    </row>
  </sheetData>
  <sheetProtection algorithmName="SHA-512" hashValue="QcCkp0+dTFtopJtCGsyGDQSHdoJpXIfQo/Ay84LsRv5tYdIA3vJpGMiXBmlN9PZBwyJc/9WL9CnsVZ18fUZkkw==" saltValue="Yf9pV2Te+iFRzrI0IWGcPg==" spinCount="100000" sheet="1" objects="1" scenarios="1"/>
  <mergeCells count="1">
    <mergeCell ref="A1:H1"/>
  </mergeCells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H79"/>
  <sheetViews>
    <sheetView showGridLines="0" workbookViewId="0">
      <pane ySplit="2" topLeftCell="A3" activePane="bottomLeft" state="frozen"/>
      <selection pane="bottomLeft" sqref="A1:H1"/>
    </sheetView>
  </sheetViews>
  <sheetFormatPr defaultColWidth="8.75" defaultRowHeight="15" x14ac:dyDescent="0.25"/>
  <cols>
    <col min="1" max="1" width="8.625" style="2" bestFit="1" customWidth="1"/>
    <col min="2" max="2" width="10.75" style="2" bestFit="1" customWidth="1"/>
    <col min="3" max="3" width="10.625" style="2" bestFit="1" customWidth="1"/>
    <col min="4" max="4" width="17.25" style="3" bestFit="1" customWidth="1"/>
    <col min="5" max="5" width="33.125" style="3" bestFit="1" customWidth="1"/>
    <col min="6" max="6" width="9.875" style="3" bestFit="1" customWidth="1"/>
    <col min="7" max="7" width="26.75" style="3" bestFit="1" customWidth="1"/>
    <col min="8" max="8" width="35.875" style="3" customWidth="1"/>
    <col min="9" max="16384" width="8.75" style="3"/>
  </cols>
  <sheetData>
    <row r="1" spans="1:8" ht="23.25" thickBot="1" x14ac:dyDescent="0.35">
      <c r="A1" s="546" t="s">
        <v>388</v>
      </c>
      <c r="B1" s="547"/>
      <c r="C1" s="547"/>
      <c r="D1" s="547"/>
      <c r="E1" s="547"/>
      <c r="F1" s="547"/>
      <c r="G1" s="547"/>
      <c r="H1" s="548"/>
    </row>
    <row r="2" spans="1:8" ht="15.75" thickBot="1" x14ac:dyDescent="0.3">
      <c r="A2" s="41" t="s">
        <v>163</v>
      </c>
      <c r="B2" s="73" t="s">
        <v>195</v>
      </c>
      <c r="C2" s="49" t="s">
        <v>164</v>
      </c>
      <c r="D2" s="154" t="s">
        <v>177</v>
      </c>
      <c r="E2" s="153" t="s">
        <v>178</v>
      </c>
      <c r="F2" s="155" t="s">
        <v>184</v>
      </c>
      <c r="G2" s="153" t="s">
        <v>185</v>
      </c>
      <c r="H2" s="156" t="s">
        <v>172</v>
      </c>
    </row>
    <row r="3" spans="1:8" ht="7.5" customHeight="1" thickBot="1" x14ac:dyDescent="0.3">
      <c r="A3" s="37"/>
      <c r="B3" s="24"/>
      <c r="C3" s="38"/>
      <c r="D3" s="55"/>
      <c r="E3" s="35"/>
      <c r="F3" s="35"/>
      <c r="G3" s="36"/>
      <c r="H3" s="120"/>
    </row>
    <row r="4" spans="1:8" x14ac:dyDescent="0.25">
      <c r="A4" s="107" t="str">
        <f>Seznam_VSE!A6</f>
        <v>2106-003</v>
      </c>
      <c r="B4" s="107" t="str">
        <f>Seznam_VSE!B6</f>
        <v>Štěrba</v>
      </c>
      <c r="C4" s="107" t="str">
        <f>Seznam_VSE!C6</f>
        <v>Igor</v>
      </c>
      <c r="D4" s="411">
        <f>Seznam_VSE!AH6</f>
        <v>0</v>
      </c>
      <c r="E4" s="411">
        <f>Seznam_VSE!AI6</f>
        <v>0</v>
      </c>
      <c r="F4" s="413">
        <f>Seznam_VSE!AJ6</f>
        <v>0</v>
      </c>
      <c r="G4" s="107">
        <f>Seznam_VSE!AK6</f>
        <v>0</v>
      </c>
      <c r="H4" s="126"/>
    </row>
    <row r="5" spans="1:8" s="1" customFormat="1" x14ac:dyDescent="0.25">
      <c r="A5" s="146" t="str">
        <f>Seznam_VSE!A7</f>
        <v>2106-032</v>
      </c>
      <c r="B5" s="146" t="str">
        <f>Seznam_VSE!B7</f>
        <v>Priegelhof</v>
      </c>
      <c r="C5" s="146" t="str">
        <f>Seznam_VSE!C7</f>
        <v>Karel</v>
      </c>
      <c r="D5" s="401">
        <f>Seznam_VSE!AH7</f>
        <v>0</v>
      </c>
      <c r="E5" s="401">
        <f>Seznam_VSE!AI7</f>
        <v>0</v>
      </c>
      <c r="F5" s="405">
        <f>Seznam_VSE!AJ7</f>
        <v>0</v>
      </c>
      <c r="G5" s="146">
        <f>Seznam_VSE!AK7</f>
        <v>0</v>
      </c>
      <c r="H5" s="62"/>
    </row>
    <row r="6" spans="1:8" x14ac:dyDescent="0.25">
      <c r="A6" s="157" t="str">
        <f>Seznam_VSE!A8</f>
        <v>2106-042</v>
      </c>
      <c r="B6" s="157" t="str">
        <f>Seznam_VSE!B8</f>
        <v>Bradáč</v>
      </c>
      <c r="C6" s="157" t="str">
        <f>Seznam_VSE!C8</f>
        <v>Roman</v>
      </c>
      <c r="D6" s="412">
        <f>Seznam_VSE!AH8</f>
        <v>0</v>
      </c>
      <c r="E6" s="412">
        <f>Seznam_VSE!AI8</f>
        <v>0</v>
      </c>
      <c r="F6" s="414">
        <f>Seznam_VSE!AJ8</f>
        <v>0</v>
      </c>
      <c r="G6" s="157">
        <f>Seznam_VSE!AK8</f>
        <v>0</v>
      </c>
      <c r="H6" s="127"/>
    </row>
    <row r="7" spans="1:8" s="1" customFormat="1" x14ac:dyDescent="0.25">
      <c r="A7" s="146" t="str">
        <f>Seznam_VSE!A9</f>
        <v>2106-046</v>
      </c>
      <c r="B7" s="146" t="str">
        <f>Seznam_VSE!B9</f>
        <v>Vítoň</v>
      </c>
      <c r="C7" s="146" t="str">
        <f>Seznam_VSE!C9</f>
        <v>Jan, st.</v>
      </c>
      <c r="D7" s="401">
        <f>Seznam_VSE!AH9</f>
        <v>0</v>
      </c>
      <c r="E7" s="401">
        <f>Seznam_VSE!AI9</f>
        <v>0</v>
      </c>
      <c r="F7" s="405">
        <f>Seznam_VSE!AJ9</f>
        <v>0</v>
      </c>
      <c r="G7" s="146">
        <f>Seznam_VSE!AK9</f>
        <v>0</v>
      </c>
      <c r="H7" s="62"/>
    </row>
    <row r="8" spans="1:8" x14ac:dyDescent="0.25">
      <c r="A8" s="157" t="str">
        <f>Seznam_VSE!A10</f>
        <v>2106-057</v>
      </c>
      <c r="B8" s="157" t="str">
        <f>Seznam_VSE!B10</f>
        <v>Pavka</v>
      </c>
      <c r="C8" s="157" t="str">
        <f>Seznam_VSE!C10</f>
        <v>Rudolf</v>
      </c>
      <c r="D8" s="412">
        <f>Seznam_VSE!AH10</f>
        <v>0</v>
      </c>
      <c r="E8" s="412">
        <f>Seznam_VSE!AI10</f>
        <v>0</v>
      </c>
      <c r="F8" s="414">
        <f>Seznam_VSE!AJ10</f>
        <v>0</v>
      </c>
      <c r="G8" s="157">
        <f>Seznam_VSE!AK10</f>
        <v>0</v>
      </c>
      <c r="H8" s="127"/>
    </row>
    <row r="9" spans="1:8" s="1" customFormat="1" x14ac:dyDescent="0.25">
      <c r="A9" s="146" t="str">
        <f>Seznam_VSE!A11</f>
        <v>2106-150</v>
      </c>
      <c r="B9" s="146" t="str">
        <f>Seznam_VSE!B11</f>
        <v>Vítek</v>
      </c>
      <c r="C9" s="146" t="str">
        <f>Seznam_VSE!C11</f>
        <v>Miroslav</v>
      </c>
      <c r="D9" s="401">
        <f>Seznam_VSE!AH11</f>
        <v>0</v>
      </c>
      <c r="E9" s="401">
        <f>Seznam_VSE!AI11</f>
        <v>0</v>
      </c>
      <c r="F9" s="405">
        <f>Seznam_VSE!AJ11</f>
        <v>0</v>
      </c>
      <c r="G9" s="146">
        <f>Seznam_VSE!AK11</f>
        <v>0</v>
      </c>
      <c r="H9" s="62"/>
    </row>
    <row r="10" spans="1:8" x14ac:dyDescent="0.25">
      <c r="A10" s="157" t="str">
        <f>Seznam_VSE!A12</f>
        <v>2106-181</v>
      </c>
      <c r="B10" s="157" t="str">
        <f>Seznam_VSE!B12</f>
        <v>Pivovarčík</v>
      </c>
      <c r="C10" s="157" t="str">
        <f>Seznam_VSE!C12</f>
        <v>Milan</v>
      </c>
      <c r="D10" s="412">
        <f>Seznam_VSE!AH12</f>
        <v>0</v>
      </c>
      <c r="E10" s="412">
        <f>Seznam_VSE!AI12</f>
        <v>0</v>
      </c>
      <c r="F10" s="414">
        <f>Seznam_VSE!AJ12</f>
        <v>0</v>
      </c>
      <c r="G10" s="157">
        <f>Seznam_VSE!AK12</f>
        <v>0</v>
      </c>
      <c r="H10" s="127"/>
    </row>
    <row r="11" spans="1:8" s="1" customFormat="1" x14ac:dyDescent="0.25">
      <c r="A11" s="146" t="str">
        <f>Seznam_VSE!A13</f>
        <v>2106-184</v>
      </c>
      <c r="B11" s="146" t="str">
        <f>Seznam_VSE!B13</f>
        <v>Vítoň</v>
      </c>
      <c r="C11" s="146" t="str">
        <f>Seznam_VSE!C13</f>
        <v>Roman</v>
      </c>
      <c r="D11" s="401">
        <f>Seznam_VSE!AH13</f>
        <v>0</v>
      </c>
      <c r="E11" s="401">
        <f>Seznam_VSE!AI13</f>
        <v>0</v>
      </c>
      <c r="F11" s="405">
        <f>Seznam_VSE!AJ13</f>
        <v>0</v>
      </c>
      <c r="G11" s="146">
        <f>Seznam_VSE!AK13</f>
        <v>0</v>
      </c>
      <c r="H11" s="62"/>
    </row>
    <row r="12" spans="1:8" x14ac:dyDescent="0.25">
      <c r="A12" s="157" t="str">
        <f>Seznam_VSE!A14</f>
        <v>2106-190</v>
      </c>
      <c r="B12" s="157" t="str">
        <f>Seznam_VSE!B14</f>
        <v>Vystrčil</v>
      </c>
      <c r="C12" s="157" t="str">
        <f>Seznam_VSE!C14</f>
        <v>Milan</v>
      </c>
      <c r="D12" s="412">
        <f>Seznam_VSE!AH14</f>
        <v>0</v>
      </c>
      <c r="E12" s="412">
        <f>Seznam_VSE!AI14</f>
        <v>0</v>
      </c>
      <c r="F12" s="414">
        <f>Seznam_VSE!AJ14</f>
        <v>0</v>
      </c>
      <c r="G12" s="157">
        <f>Seznam_VSE!AK14</f>
        <v>0</v>
      </c>
      <c r="H12" s="127"/>
    </row>
    <row r="13" spans="1:8" s="1" customFormat="1" x14ac:dyDescent="0.25">
      <c r="A13" s="146" t="str">
        <f>Seznam_VSE!A15</f>
        <v>2106-191</v>
      </c>
      <c r="B13" s="146" t="str">
        <f>Seznam_VSE!B15</f>
        <v>Ott</v>
      </c>
      <c r="C13" s="146" t="str">
        <f>Seznam_VSE!C15</f>
        <v>Stanislav</v>
      </c>
      <c r="D13" s="401">
        <f>Seznam_VSE!AH15</f>
        <v>0</v>
      </c>
      <c r="E13" s="401">
        <f>Seznam_VSE!AI15</f>
        <v>0</v>
      </c>
      <c r="F13" s="405">
        <f>Seznam_VSE!AJ15</f>
        <v>0</v>
      </c>
      <c r="G13" s="146">
        <f>Seznam_VSE!AK15</f>
        <v>0</v>
      </c>
      <c r="H13" s="62"/>
    </row>
    <row r="14" spans="1:8" x14ac:dyDescent="0.25">
      <c r="A14" s="157" t="str">
        <f>Seznam_VSE!A16</f>
        <v>2106-192</v>
      </c>
      <c r="B14" s="157" t="str">
        <f>Seznam_VSE!B16</f>
        <v>Ott</v>
      </c>
      <c r="C14" s="157" t="str">
        <f>Seznam_VSE!C16</f>
        <v>Vítězslav</v>
      </c>
      <c r="D14" s="412">
        <f>Seznam_VSE!AH16</f>
        <v>400</v>
      </c>
      <c r="E14" s="412">
        <f>Seznam_VSE!AI16</f>
        <v>400</v>
      </c>
      <c r="F14" s="414">
        <f>Seznam_VSE!AJ16</f>
        <v>43465</v>
      </c>
      <c r="G14" s="157">
        <f>Seznam_VSE!AK16</f>
        <v>21060192</v>
      </c>
      <c r="H14" s="127"/>
    </row>
    <row r="15" spans="1:8" s="1" customFormat="1" x14ac:dyDescent="0.25">
      <c r="A15" s="146" t="str">
        <f>Seznam_VSE!A17</f>
        <v>2106-201</v>
      </c>
      <c r="B15" s="146" t="str">
        <f>Seznam_VSE!B17</f>
        <v>Procházka</v>
      </c>
      <c r="C15" s="146" t="str">
        <f>Seznam_VSE!C17</f>
        <v>Eduard</v>
      </c>
      <c r="D15" s="401">
        <f>Seznam_VSE!AH17</f>
        <v>0</v>
      </c>
      <c r="E15" s="401">
        <f>Seznam_VSE!AI17</f>
        <v>0</v>
      </c>
      <c r="F15" s="405">
        <f>Seznam_VSE!AJ17</f>
        <v>0</v>
      </c>
      <c r="G15" s="146">
        <f>Seznam_VSE!AK17</f>
        <v>0</v>
      </c>
      <c r="H15" s="62"/>
    </row>
    <row r="16" spans="1:8" x14ac:dyDescent="0.25">
      <c r="A16" s="157" t="str">
        <f>Seznam_VSE!A18</f>
        <v>2106-223</v>
      </c>
      <c r="B16" s="157" t="str">
        <f>Seznam_VSE!B18</f>
        <v>Vítoň</v>
      </c>
      <c r="C16" s="157" t="str">
        <f>Seznam_VSE!C18</f>
        <v>Jan, ml.</v>
      </c>
      <c r="D16" s="412">
        <f>Seznam_VSE!AH18</f>
        <v>0</v>
      </c>
      <c r="E16" s="412">
        <f>Seznam_VSE!AI18</f>
        <v>0</v>
      </c>
      <c r="F16" s="414">
        <f>Seznam_VSE!AJ18</f>
        <v>0</v>
      </c>
      <c r="G16" s="157">
        <f>Seznam_VSE!AK18</f>
        <v>0</v>
      </c>
      <c r="H16" s="127"/>
    </row>
    <row r="17" spans="1:8" s="1" customFormat="1" x14ac:dyDescent="0.25">
      <c r="A17" s="146" t="str">
        <f>Seznam_VSE!A19</f>
        <v>2106-230</v>
      </c>
      <c r="B17" s="146" t="str">
        <f>Seznam_VSE!B19</f>
        <v>Huss</v>
      </c>
      <c r="C17" s="146" t="str">
        <f>Seznam_VSE!C19</f>
        <v>Tomáš</v>
      </c>
      <c r="D17" s="401">
        <f>Seznam_VSE!AH19</f>
        <v>0</v>
      </c>
      <c r="E17" s="401">
        <f>Seznam_VSE!AI19</f>
        <v>0</v>
      </c>
      <c r="F17" s="405">
        <f>Seznam_VSE!AJ19</f>
        <v>0</v>
      </c>
      <c r="G17" s="146">
        <f>Seznam_VSE!AK19</f>
        <v>0</v>
      </c>
      <c r="H17" s="62"/>
    </row>
    <row r="18" spans="1:8" x14ac:dyDescent="0.25">
      <c r="A18" s="157" t="str">
        <f>Seznam_VSE!A20</f>
        <v>2106-231</v>
      </c>
      <c r="B18" s="157" t="str">
        <f>Seznam_VSE!B20</f>
        <v>Huss</v>
      </c>
      <c r="C18" s="157" t="str">
        <f>Seznam_VSE!C20</f>
        <v>Ladislav</v>
      </c>
      <c r="D18" s="412">
        <f>Seznam_VSE!AH20</f>
        <v>0</v>
      </c>
      <c r="E18" s="412">
        <f>Seznam_VSE!AI20</f>
        <v>0</v>
      </c>
      <c r="F18" s="414">
        <f>Seznam_VSE!AJ20</f>
        <v>0</v>
      </c>
      <c r="G18" s="157">
        <f>Seznam_VSE!AK20</f>
        <v>0</v>
      </c>
      <c r="H18" s="127"/>
    </row>
    <row r="19" spans="1:8" s="1" customFormat="1" x14ac:dyDescent="0.25">
      <c r="A19" s="146" t="str">
        <f>Seznam_VSE!A21</f>
        <v>2106-239</v>
      </c>
      <c r="B19" s="146" t="str">
        <f>Seznam_VSE!B21</f>
        <v>Vacula</v>
      </c>
      <c r="C19" s="146" t="str">
        <f>Seznam_VSE!C21</f>
        <v>Karel, st.</v>
      </c>
      <c r="D19" s="401">
        <f>Seznam_VSE!AH21</f>
        <v>400</v>
      </c>
      <c r="E19" s="401">
        <f>Seznam_VSE!AI21</f>
        <v>400</v>
      </c>
      <c r="F19" s="405">
        <f>Seznam_VSE!AJ21</f>
        <v>43193</v>
      </c>
      <c r="G19" s="146" t="str">
        <f>Seznam_VSE!AK21</f>
        <v>1863368163/0800</v>
      </c>
      <c r="H19" s="62"/>
    </row>
    <row r="20" spans="1:8" x14ac:dyDescent="0.25">
      <c r="A20" s="157" t="str">
        <f>Seznam_VSE!A22</f>
        <v>2106-240</v>
      </c>
      <c r="B20" s="157" t="str">
        <f>Seznam_VSE!B22</f>
        <v>Vacula</v>
      </c>
      <c r="C20" s="157" t="str">
        <f>Seznam_VSE!C22</f>
        <v>Karel, ml.</v>
      </c>
      <c r="D20" s="412">
        <f>Seznam_VSE!AH22</f>
        <v>400</v>
      </c>
      <c r="E20" s="412">
        <f>Seznam_VSE!AI22</f>
        <v>400</v>
      </c>
      <c r="F20" s="414">
        <f>Seznam_VSE!AJ22</f>
        <v>43193</v>
      </c>
      <c r="G20" s="157" t="str">
        <f>Seznam_VSE!AK22</f>
        <v>1863368163/0800</v>
      </c>
      <c r="H20" s="127"/>
    </row>
    <row r="21" spans="1:8" s="1" customFormat="1" x14ac:dyDescent="0.25">
      <c r="A21" s="146" t="str">
        <f>Seznam_VSE!A23</f>
        <v>2106-241</v>
      </c>
      <c r="B21" s="146" t="str">
        <f>Seznam_VSE!B23</f>
        <v>Vacula</v>
      </c>
      <c r="C21" s="146" t="str">
        <f>Seznam_VSE!C23</f>
        <v>Jan</v>
      </c>
      <c r="D21" s="401">
        <f>Seznam_VSE!AH23</f>
        <v>400</v>
      </c>
      <c r="E21" s="401">
        <f>Seznam_VSE!AI23</f>
        <v>400</v>
      </c>
      <c r="F21" s="405">
        <f>Seznam_VSE!AJ23</f>
        <v>43193</v>
      </c>
      <c r="G21" s="146" t="str">
        <f>Seznam_VSE!AK23</f>
        <v>1863368163/0800</v>
      </c>
      <c r="H21" s="62"/>
    </row>
    <row r="22" spans="1:8" x14ac:dyDescent="0.25">
      <c r="A22" s="157" t="str">
        <f>Seznam_VSE!A24</f>
        <v>2106-249</v>
      </c>
      <c r="B22" s="157" t="str">
        <f>Seznam_VSE!B24</f>
        <v>Hadroušek</v>
      </c>
      <c r="C22" s="157" t="str">
        <f>Seznam_VSE!C24</f>
        <v>Kamil</v>
      </c>
      <c r="D22" s="412">
        <f>Seznam_VSE!AH24</f>
        <v>0</v>
      </c>
      <c r="E22" s="412">
        <f>Seznam_VSE!AI24</f>
        <v>0</v>
      </c>
      <c r="F22" s="414">
        <f>Seznam_VSE!AJ24</f>
        <v>0</v>
      </c>
      <c r="G22" s="157">
        <f>Seznam_VSE!AK24</f>
        <v>0</v>
      </c>
      <c r="H22" s="127"/>
    </row>
    <row r="23" spans="1:8" s="1" customFormat="1" x14ac:dyDescent="0.25">
      <c r="A23" s="146" t="str">
        <f>Seznam_VSE!A25</f>
        <v>2106-250</v>
      </c>
      <c r="B23" s="146" t="str">
        <f>Seznam_VSE!B25</f>
        <v>Hadroušek</v>
      </c>
      <c r="C23" s="146" t="str">
        <f>Seznam_VSE!C25</f>
        <v>Antonín</v>
      </c>
      <c r="D23" s="401">
        <f>Seznam_VSE!AH25</f>
        <v>0</v>
      </c>
      <c r="E23" s="401">
        <f>Seznam_VSE!AI25</f>
        <v>0</v>
      </c>
      <c r="F23" s="405">
        <f>Seznam_VSE!AJ25</f>
        <v>0</v>
      </c>
      <c r="G23" s="146">
        <f>Seznam_VSE!AK25</f>
        <v>0</v>
      </c>
      <c r="H23" s="62"/>
    </row>
    <row r="24" spans="1:8" x14ac:dyDescent="0.25">
      <c r="A24" s="157" t="str">
        <f>Seznam_VSE!A26</f>
        <v>2106-257</v>
      </c>
      <c r="B24" s="157" t="str">
        <f>Seznam_VSE!B26</f>
        <v>Karšulín</v>
      </c>
      <c r="C24" s="157" t="str">
        <f>Seznam_VSE!C26</f>
        <v>Pavel</v>
      </c>
      <c r="D24" s="412">
        <f>Seznam_VSE!AH26</f>
        <v>0</v>
      </c>
      <c r="E24" s="412">
        <f>Seznam_VSE!AI26</f>
        <v>0</v>
      </c>
      <c r="F24" s="414">
        <f>Seznam_VSE!AJ26</f>
        <v>0</v>
      </c>
      <c r="G24" s="157">
        <f>Seznam_VSE!AK26</f>
        <v>0</v>
      </c>
      <c r="H24" s="127"/>
    </row>
    <row r="25" spans="1:8" x14ac:dyDescent="0.25">
      <c r="A25" s="157" t="str">
        <f>Seznam_VSE!A27</f>
        <v>2106-266</v>
      </c>
      <c r="B25" s="157" t="str">
        <f>Seznam_VSE!B27</f>
        <v>Holub</v>
      </c>
      <c r="C25" s="157" t="str">
        <f>Seznam_VSE!C27</f>
        <v>Miloslav, st.</v>
      </c>
      <c r="D25" s="412">
        <f>Seznam_VSE!AH27</f>
        <v>0</v>
      </c>
      <c r="E25" s="412">
        <f>Seznam_VSE!AI27</f>
        <v>0</v>
      </c>
      <c r="F25" s="414">
        <f>Seznam_VSE!AJ27</f>
        <v>0</v>
      </c>
      <c r="G25" s="157">
        <f>Seznam_VSE!AK27</f>
        <v>0</v>
      </c>
      <c r="H25" s="127"/>
    </row>
    <row r="26" spans="1:8" s="1" customFormat="1" x14ac:dyDescent="0.25">
      <c r="A26" s="146" t="str">
        <f>Seznam_VSE!A28</f>
        <v>2106-271</v>
      </c>
      <c r="B26" s="146" t="str">
        <f>Seznam_VSE!B28</f>
        <v>Podolský</v>
      </c>
      <c r="C26" s="146" t="str">
        <f>Seznam_VSE!C28</f>
        <v>Marek</v>
      </c>
      <c r="D26" s="401">
        <f>Seznam_VSE!AH28</f>
        <v>0</v>
      </c>
      <c r="E26" s="401">
        <f>Seznam_VSE!AI28</f>
        <v>0</v>
      </c>
      <c r="F26" s="405">
        <f>Seznam_VSE!AJ28</f>
        <v>0</v>
      </c>
      <c r="G26" s="146">
        <f>Seznam_VSE!AK28</f>
        <v>0</v>
      </c>
      <c r="H26" s="62"/>
    </row>
    <row r="27" spans="1:8" x14ac:dyDescent="0.25">
      <c r="A27" s="157" t="str">
        <f>Seznam_VSE!A29</f>
        <v>2106-279</v>
      </c>
      <c r="B27" s="157" t="str">
        <f>Seznam_VSE!B29</f>
        <v>Pivnička</v>
      </c>
      <c r="C27" s="157" t="str">
        <f>Seznam_VSE!C29</f>
        <v>Jakub</v>
      </c>
      <c r="D27" s="412">
        <f>Seznam_VSE!AH29</f>
        <v>0</v>
      </c>
      <c r="E27" s="412">
        <f>Seznam_VSE!AI29</f>
        <v>0</v>
      </c>
      <c r="F27" s="414">
        <f>Seznam_VSE!AJ29</f>
        <v>0</v>
      </c>
      <c r="G27" s="157">
        <f>Seznam_VSE!AK29</f>
        <v>0</v>
      </c>
      <c r="H27" s="127"/>
    </row>
    <row r="28" spans="1:8" s="1" customFormat="1" x14ac:dyDescent="0.25">
      <c r="A28" s="146" t="str">
        <f>Seznam_VSE!A30</f>
        <v>2106-292</v>
      </c>
      <c r="B28" s="146" t="str">
        <f>Seznam_VSE!B30</f>
        <v>Holub</v>
      </c>
      <c r="C28" s="146" t="str">
        <f>Seznam_VSE!C30</f>
        <v>Miloslav, ml.</v>
      </c>
      <c r="D28" s="401">
        <f>Seznam_VSE!AH30</f>
        <v>0</v>
      </c>
      <c r="E28" s="401">
        <f>Seznam_VSE!AI30</f>
        <v>0</v>
      </c>
      <c r="F28" s="405">
        <f>Seznam_VSE!AJ30</f>
        <v>0</v>
      </c>
      <c r="G28" s="146">
        <f>Seznam_VSE!AK30</f>
        <v>0</v>
      </c>
      <c r="H28" s="62"/>
    </row>
    <row r="29" spans="1:8" x14ac:dyDescent="0.25">
      <c r="A29" s="157" t="str">
        <f>Seznam_VSE!A31</f>
        <v>2106-297</v>
      </c>
      <c r="B29" s="157" t="str">
        <f>Seznam_VSE!B31</f>
        <v>Dlouhý</v>
      </c>
      <c r="C29" s="157" t="str">
        <f>Seznam_VSE!C31</f>
        <v>Aleš</v>
      </c>
      <c r="D29" s="412">
        <f>Seznam_VSE!AH31</f>
        <v>0</v>
      </c>
      <c r="E29" s="412">
        <f>Seznam_VSE!AI31</f>
        <v>0</v>
      </c>
      <c r="F29" s="414">
        <f>Seznam_VSE!AJ31</f>
        <v>0</v>
      </c>
      <c r="G29" s="157">
        <f>Seznam_VSE!AK31</f>
        <v>0</v>
      </c>
      <c r="H29" s="127"/>
    </row>
    <row r="30" spans="1:8" s="1" customFormat="1" x14ac:dyDescent="0.25">
      <c r="A30" s="146" t="str">
        <f>Seznam_VSE!A32</f>
        <v>2106-300</v>
      </c>
      <c r="B30" s="146" t="str">
        <f>Seznam_VSE!B32</f>
        <v>Pavka</v>
      </c>
      <c r="C30" s="146" t="str">
        <f>Seznam_VSE!C32</f>
        <v>Petr</v>
      </c>
      <c r="D30" s="401">
        <f>Seznam_VSE!AH32</f>
        <v>0</v>
      </c>
      <c r="E30" s="401">
        <f>Seznam_VSE!AI32</f>
        <v>0</v>
      </c>
      <c r="F30" s="405">
        <f>Seznam_VSE!AJ32</f>
        <v>0</v>
      </c>
      <c r="G30" s="146">
        <f>Seznam_VSE!AK32</f>
        <v>0</v>
      </c>
      <c r="H30" s="62"/>
    </row>
    <row r="31" spans="1:8" x14ac:dyDescent="0.25">
      <c r="A31" s="157" t="str">
        <f>Seznam_VSE!A33</f>
        <v>2106-301</v>
      </c>
      <c r="B31" s="157" t="str">
        <f>Seznam_VSE!B33</f>
        <v>Bulín</v>
      </c>
      <c r="C31" s="157" t="str">
        <f>Seznam_VSE!C33</f>
        <v>Zbyněk</v>
      </c>
      <c r="D31" s="412">
        <f>Seznam_VSE!AH33</f>
        <v>0</v>
      </c>
      <c r="E31" s="412">
        <f>Seznam_VSE!AI33</f>
        <v>0</v>
      </c>
      <c r="F31" s="414">
        <f>Seznam_VSE!AJ33</f>
        <v>0</v>
      </c>
      <c r="G31" s="157">
        <f>Seznam_VSE!AK33</f>
        <v>0</v>
      </c>
      <c r="H31" s="127"/>
    </row>
    <row r="32" spans="1:8" s="1" customFormat="1" x14ac:dyDescent="0.25">
      <c r="A32" s="146" t="str">
        <f>Seznam_VSE!A34</f>
        <v>2106-304</v>
      </c>
      <c r="B32" s="146" t="str">
        <f>Seznam_VSE!B34</f>
        <v>Bubniak</v>
      </c>
      <c r="C32" s="146" t="str">
        <f>Seznam_VSE!C34</f>
        <v>Petr</v>
      </c>
      <c r="D32" s="401">
        <f>Seznam_VSE!AH34</f>
        <v>0</v>
      </c>
      <c r="E32" s="401">
        <f>Seznam_VSE!AI34</f>
        <v>0</v>
      </c>
      <c r="F32" s="405">
        <f>Seznam_VSE!AJ34</f>
        <v>0</v>
      </c>
      <c r="G32" s="146">
        <f>Seznam_VSE!AK34</f>
        <v>0</v>
      </c>
      <c r="H32" s="62"/>
    </row>
    <row r="33" spans="1:8" x14ac:dyDescent="0.25">
      <c r="A33" s="157" t="str">
        <f>Seznam_VSE!A35</f>
        <v>2106-308</v>
      </c>
      <c r="B33" s="157" t="str">
        <f>Seznam_VSE!B35</f>
        <v>Podzimek</v>
      </c>
      <c r="C33" s="157" t="str">
        <f>Seznam_VSE!C35</f>
        <v>Karel</v>
      </c>
      <c r="D33" s="412">
        <f>Seznam_VSE!AH35</f>
        <v>0</v>
      </c>
      <c r="E33" s="412">
        <f>Seznam_VSE!AI35</f>
        <v>0</v>
      </c>
      <c r="F33" s="414">
        <f>Seznam_VSE!AJ35</f>
        <v>0</v>
      </c>
      <c r="G33" s="157">
        <f>Seznam_VSE!AK35</f>
        <v>0</v>
      </c>
      <c r="H33" s="127"/>
    </row>
    <row r="34" spans="1:8" s="1" customFormat="1" x14ac:dyDescent="0.25">
      <c r="A34" s="146" t="str">
        <f>Seznam_VSE!A36</f>
        <v>2106-309</v>
      </c>
      <c r="B34" s="146" t="str">
        <f>Seznam_VSE!B36</f>
        <v>Fiala</v>
      </c>
      <c r="C34" s="146" t="str">
        <f>Seznam_VSE!C36</f>
        <v>Ladislav</v>
      </c>
      <c r="D34" s="401">
        <f>Seznam_VSE!AH36</f>
        <v>0</v>
      </c>
      <c r="E34" s="401">
        <f>Seznam_VSE!AI36</f>
        <v>0</v>
      </c>
      <c r="F34" s="405">
        <f>Seznam_VSE!AJ36</f>
        <v>0</v>
      </c>
      <c r="G34" s="146">
        <f>Seznam_VSE!AK36</f>
        <v>0</v>
      </c>
      <c r="H34" s="62"/>
    </row>
    <row r="35" spans="1:8" x14ac:dyDescent="0.25">
      <c r="A35" s="157" t="str">
        <f>Seznam_VSE!A37</f>
        <v>2106-310</v>
      </c>
      <c r="B35" s="157" t="str">
        <f>Seznam_VSE!B37</f>
        <v>Fiala</v>
      </c>
      <c r="C35" s="157" t="str">
        <f>Seznam_VSE!C37</f>
        <v>Martin</v>
      </c>
      <c r="D35" s="412">
        <f>Seznam_VSE!AH37</f>
        <v>400</v>
      </c>
      <c r="E35" s="412">
        <f>Seznam_VSE!AI37</f>
        <v>400</v>
      </c>
      <c r="F35" s="414">
        <f>Seznam_VSE!AJ37</f>
        <v>43490</v>
      </c>
      <c r="G35" s="157">
        <f>Seznam_VSE!AK37</f>
        <v>2106310</v>
      </c>
      <c r="H35" s="127"/>
    </row>
    <row r="36" spans="1:8" s="1" customFormat="1" x14ac:dyDescent="0.25">
      <c r="A36" s="146" t="str">
        <f>Seznam_VSE!A38</f>
        <v>2106-311</v>
      </c>
      <c r="B36" s="146" t="str">
        <f>Seznam_VSE!B38</f>
        <v>Procházka</v>
      </c>
      <c r="C36" s="146" t="str">
        <f>Seznam_VSE!C38</f>
        <v>Jan</v>
      </c>
      <c r="D36" s="401">
        <f>Seznam_VSE!AH38</f>
        <v>0</v>
      </c>
      <c r="E36" s="401">
        <f>Seznam_VSE!AI38</f>
        <v>0</v>
      </c>
      <c r="F36" s="405">
        <f>Seznam_VSE!AJ38</f>
        <v>0</v>
      </c>
      <c r="G36" s="146">
        <f>Seznam_VSE!AK38</f>
        <v>0</v>
      </c>
      <c r="H36" s="62"/>
    </row>
    <row r="37" spans="1:8" x14ac:dyDescent="0.25">
      <c r="A37" s="157" t="str">
        <f>Seznam_VSE!A39</f>
        <v>2106-313</v>
      </c>
      <c r="B37" s="157" t="str">
        <f>Seznam_VSE!B39</f>
        <v>Heidrich</v>
      </c>
      <c r="C37" s="157" t="str">
        <f>Seznam_VSE!C39</f>
        <v>Michal</v>
      </c>
      <c r="D37" s="412">
        <f>Seznam_VSE!AH39</f>
        <v>0</v>
      </c>
      <c r="E37" s="412">
        <f>Seznam_VSE!AI39</f>
        <v>0</v>
      </c>
      <c r="F37" s="414">
        <f>Seznam_VSE!AJ39</f>
        <v>0</v>
      </c>
      <c r="G37" s="157">
        <f>Seznam_VSE!AK39</f>
        <v>0</v>
      </c>
      <c r="H37" s="127"/>
    </row>
    <row r="38" spans="1:8" s="1" customFormat="1" x14ac:dyDescent="0.25">
      <c r="A38" s="146" t="str">
        <f>Seznam_VSE!A40</f>
        <v>2106-314</v>
      </c>
      <c r="B38" s="146" t="str">
        <f>Seznam_VSE!B40</f>
        <v>Navrkal</v>
      </c>
      <c r="C38" s="146" t="str">
        <f>Seznam_VSE!C40</f>
        <v>Petr</v>
      </c>
      <c r="D38" s="401">
        <f>Seznam_VSE!AH40</f>
        <v>0</v>
      </c>
      <c r="E38" s="401">
        <f>Seznam_VSE!AI40</f>
        <v>0</v>
      </c>
      <c r="F38" s="405">
        <f>Seznam_VSE!AJ40</f>
        <v>0</v>
      </c>
      <c r="G38" s="146">
        <f>Seznam_VSE!AK40</f>
        <v>0</v>
      </c>
      <c r="H38" s="62"/>
    </row>
    <row r="39" spans="1:8" x14ac:dyDescent="0.25">
      <c r="A39" s="157" t="str">
        <f>Seznam_VSE!A41</f>
        <v>2106-315</v>
      </c>
      <c r="B39" s="157" t="str">
        <f>Seznam_VSE!B41</f>
        <v>Ott</v>
      </c>
      <c r="C39" s="157" t="str">
        <f>Seznam_VSE!C41</f>
        <v>Adam</v>
      </c>
      <c r="D39" s="412">
        <f>Seznam_VSE!AH41</f>
        <v>0</v>
      </c>
      <c r="E39" s="412">
        <f>Seznam_VSE!AI41</f>
        <v>0</v>
      </c>
      <c r="F39" s="414">
        <f>Seznam_VSE!AJ41</f>
        <v>0</v>
      </c>
      <c r="G39" s="157">
        <f>Seznam_VSE!AK41</f>
        <v>0</v>
      </c>
      <c r="H39" s="127"/>
    </row>
    <row r="40" spans="1:8" s="1" customFormat="1" x14ac:dyDescent="0.25">
      <c r="A40" s="146" t="str">
        <f>Seznam_VSE!A42</f>
        <v>2106-317</v>
      </c>
      <c r="B40" s="146" t="str">
        <f>Seznam_VSE!B42</f>
        <v>Uhlíř</v>
      </c>
      <c r="C40" s="146" t="str">
        <f>Seznam_VSE!C42</f>
        <v>Bedřich</v>
      </c>
      <c r="D40" s="401">
        <f>Seznam_VSE!AH42</f>
        <v>0</v>
      </c>
      <c r="E40" s="401">
        <f>Seznam_VSE!AI42</f>
        <v>0</v>
      </c>
      <c r="F40" s="405">
        <f>Seznam_VSE!AJ42</f>
        <v>0</v>
      </c>
      <c r="G40" s="146">
        <f>Seznam_VSE!AK42</f>
        <v>0</v>
      </c>
      <c r="H40" s="62"/>
    </row>
    <row r="41" spans="1:8" x14ac:dyDescent="0.25">
      <c r="A41" s="157" t="str">
        <f>Seznam_VSE!A43</f>
        <v>2106-318</v>
      </c>
      <c r="B41" s="157" t="str">
        <f>Seznam_VSE!B43</f>
        <v>Bix</v>
      </c>
      <c r="C41" s="157" t="str">
        <f>Seznam_VSE!C43</f>
        <v>David</v>
      </c>
      <c r="D41" s="412">
        <f>Seznam_VSE!AH43</f>
        <v>0</v>
      </c>
      <c r="E41" s="412">
        <f>Seznam_VSE!AI43</f>
        <v>0</v>
      </c>
      <c r="F41" s="414">
        <f>Seznam_VSE!AJ43</f>
        <v>0</v>
      </c>
      <c r="G41" s="157">
        <f>Seznam_VSE!AK43</f>
        <v>0</v>
      </c>
      <c r="H41" s="127"/>
    </row>
    <row r="42" spans="1:8" s="1" customFormat="1" x14ac:dyDescent="0.25">
      <c r="A42" s="146" t="str">
        <f>Seznam_VSE!A44</f>
        <v>2106-320</v>
      </c>
      <c r="B42" s="146" t="str">
        <f>Seznam_VSE!B44</f>
        <v>Procházková</v>
      </c>
      <c r="C42" s="146" t="str">
        <f>Seznam_VSE!C44</f>
        <v>Bára</v>
      </c>
      <c r="D42" s="401">
        <f>Seznam_VSE!AH44</f>
        <v>0</v>
      </c>
      <c r="E42" s="401">
        <f>Seznam_VSE!AI44</f>
        <v>0</v>
      </c>
      <c r="F42" s="405">
        <f>Seznam_VSE!AJ44</f>
        <v>0</v>
      </c>
      <c r="G42" s="146">
        <f>Seznam_VSE!AK44</f>
        <v>0</v>
      </c>
      <c r="H42" s="62"/>
    </row>
    <row r="43" spans="1:8" x14ac:dyDescent="0.25">
      <c r="A43" s="157" t="str">
        <f>Seznam_VSE!A45</f>
        <v>2106-321</v>
      </c>
      <c r="B43" s="157" t="str">
        <f>Seznam_VSE!B45</f>
        <v>Bix</v>
      </c>
      <c r="C43" s="157" t="str">
        <f>Seznam_VSE!C45</f>
        <v>Eduard</v>
      </c>
      <c r="D43" s="412">
        <f>Seznam_VSE!AH45</f>
        <v>0</v>
      </c>
      <c r="E43" s="412">
        <f>Seznam_VSE!AI45</f>
        <v>0</v>
      </c>
      <c r="F43" s="414">
        <f>Seznam_VSE!AJ45</f>
        <v>0</v>
      </c>
      <c r="G43" s="157">
        <f>Seznam_VSE!AK45</f>
        <v>0</v>
      </c>
      <c r="H43" s="127"/>
    </row>
    <row r="44" spans="1:8" s="1" customFormat="1" x14ac:dyDescent="0.25">
      <c r="A44" s="146" t="str">
        <f>Seznam_VSE!A46</f>
        <v>2106-325</v>
      </c>
      <c r="B44" s="146" t="str">
        <f>Seznam_VSE!B46</f>
        <v>Pevný</v>
      </c>
      <c r="C44" s="146" t="str">
        <f>Seznam_VSE!C46</f>
        <v>Rostislav</v>
      </c>
      <c r="D44" s="401">
        <f>Seznam_VSE!AH46</f>
        <v>0</v>
      </c>
      <c r="E44" s="401">
        <f>Seznam_VSE!AI46</f>
        <v>0</v>
      </c>
      <c r="F44" s="405">
        <f>Seznam_VSE!AJ46</f>
        <v>0</v>
      </c>
      <c r="G44" s="146">
        <f>Seznam_VSE!AK46</f>
        <v>0</v>
      </c>
      <c r="H44" s="62"/>
    </row>
    <row r="45" spans="1:8" x14ac:dyDescent="0.25">
      <c r="A45" s="157" t="str">
        <f>Seznam_VSE!A47</f>
        <v>2106-326</v>
      </c>
      <c r="B45" s="157" t="str">
        <f>Seznam_VSE!B47</f>
        <v>Soška</v>
      </c>
      <c r="C45" s="157" t="str">
        <f>Seznam_VSE!C47</f>
        <v>Jiří</v>
      </c>
      <c r="D45" s="412">
        <f>Seznam_VSE!AH47</f>
        <v>0</v>
      </c>
      <c r="E45" s="412">
        <f>Seznam_VSE!AI47</f>
        <v>0</v>
      </c>
      <c r="F45" s="414">
        <f>Seznam_VSE!AJ47</f>
        <v>0</v>
      </c>
      <c r="G45" s="157">
        <f>Seznam_VSE!AK47</f>
        <v>0</v>
      </c>
      <c r="H45" s="127"/>
    </row>
    <row r="46" spans="1:8" s="1" customFormat="1" x14ac:dyDescent="0.25">
      <c r="A46" s="146" t="str">
        <f>Seznam_VSE!A48</f>
        <v>2106-328</v>
      </c>
      <c r="B46" s="146" t="str">
        <f>Seznam_VSE!B48</f>
        <v>Hakl</v>
      </c>
      <c r="C46" s="146" t="str">
        <f>Seznam_VSE!C48</f>
        <v>Marek</v>
      </c>
      <c r="D46" s="401">
        <f>Seznam_VSE!AH48</f>
        <v>0</v>
      </c>
      <c r="E46" s="401">
        <f>Seznam_VSE!AI48</f>
        <v>0</v>
      </c>
      <c r="F46" s="405">
        <f>Seznam_VSE!AJ48</f>
        <v>0</v>
      </c>
      <c r="G46" s="146">
        <f>Seznam_VSE!AK48</f>
        <v>0</v>
      </c>
      <c r="H46" s="62"/>
    </row>
    <row r="47" spans="1:8" x14ac:dyDescent="0.25">
      <c r="A47" s="157" t="str">
        <f>Seznam_VSE!A49</f>
        <v>2106-330</v>
      </c>
      <c r="B47" s="157" t="str">
        <f>Seznam_VSE!B49</f>
        <v>Bobuš</v>
      </c>
      <c r="C47" s="157" t="str">
        <f>Seznam_VSE!C49</f>
        <v>David</v>
      </c>
      <c r="D47" s="412">
        <f>Seznam_VSE!AH49</f>
        <v>0</v>
      </c>
      <c r="E47" s="412">
        <f>Seznam_VSE!AI49</f>
        <v>0</v>
      </c>
      <c r="F47" s="414">
        <f>Seznam_VSE!AJ49</f>
        <v>0</v>
      </c>
      <c r="G47" s="157">
        <f>Seznam_VSE!AK49</f>
        <v>0</v>
      </c>
      <c r="H47" s="127"/>
    </row>
    <row r="48" spans="1:8" s="1" customFormat="1" x14ac:dyDescent="0.25">
      <c r="A48" s="146" t="str">
        <f>Seznam_VSE!A50</f>
        <v>2106-335</v>
      </c>
      <c r="B48" s="146" t="str">
        <f>Seznam_VSE!B50</f>
        <v>David</v>
      </c>
      <c r="C48" s="146" t="str">
        <f>Seznam_VSE!C50</f>
        <v>Josef</v>
      </c>
      <c r="D48" s="401">
        <f>Seznam_VSE!AH50</f>
        <v>0</v>
      </c>
      <c r="E48" s="401">
        <f>Seznam_VSE!AI50</f>
        <v>0</v>
      </c>
      <c r="F48" s="405">
        <f>Seznam_VSE!AJ50</f>
        <v>0</v>
      </c>
      <c r="G48" s="146">
        <f>Seznam_VSE!AK50</f>
        <v>0</v>
      </c>
      <c r="H48" s="62"/>
    </row>
    <row r="49" spans="1:8" x14ac:dyDescent="0.25">
      <c r="A49" s="157" t="str">
        <f>Seznam_VSE!A51</f>
        <v>2106-336</v>
      </c>
      <c r="B49" s="157" t="str">
        <f>Seznam_VSE!B51</f>
        <v>Durec</v>
      </c>
      <c r="C49" s="157" t="str">
        <f>Seznam_VSE!C51</f>
        <v>Petr</v>
      </c>
      <c r="D49" s="412">
        <f>Seznam_VSE!AH51</f>
        <v>0</v>
      </c>
      <c r="E49" s="412">
        <f>Seznam_VSE!AI51</f>
        <v>0</v>
      </c>
      <c r="F49" s="414">
        <f>Seznam_VSE!AJ51</f>
        <v>0</v>
      </c>
      <c r="G49" s="157">
        <f>Seznam_VSE!AK51</f>
        <v>0</v>
      </c>
      <c r="H49" s="127"/>
    </row>
    <row r="50" spans="1:8" x14ac:dyDescent="0.25">
      <c r="A50" s="157" t="str">
        <f>Seznam_VSE!A52</f>
        <v>2106-338</v>
      </c>
      <c r="B50" s="157" t="str">
        <f>Seznam_VSE!B52</f>
        <v>Brychta</v>
      </c>
      <c r="C50" s="157" t="str">
        <f>Seznam_VSE!C52</f>
        <v>Václav</v>
      </c>
      <c r="D50" s="412">
        <f>Seznam_VSE!AH52</f>
        <v>0</v>
      </c>
      <c r="E50" s="412">
        <f>Seznam_VSE!AI52</f>
        <v>0</v>
      </c>
      <c r="F50" s="414">
        <f>Seznam_VSE!AJ52</f>
        <v>0</v>
      </c>
      <c r="G50" s="157">
        <f>Seznam_VSE!AK52</f>
        <v>0</v>
      </c>
      <c r="H50" s="127"/>
    </row>
    <row r="51" spans="1:8" s="1" customFormat="1" x14ac:dyDescent="0.25">
      <c r="A51" s="146" t="str">
        <f>Seznam_VSE!A53</f>
        <v>2106-339</v>
      </c>
      <c r="B51" s="146" t="str">
        <f>Seznam_VSE!B53</f>
        <v>Herold</v>
      </c>
      <c r="C51" s="146" t="str">
        <f>Seznam_VSE!C53</f>
        <v>Čeněk</v>
      </c>
      <c r="D51" s="401">
        <f>Seznam_VSE!AH53</f>
        <v>0</v>
      </c>
      <c r="E51" s="401">
        <f>Seznam_VSE!AI53</f>
        <v>0</v>
      </c>
      <c r="F51" s="405">
        <f>Seznam_VSE!AJ53</f>
        <v>0</v>
      </c>
      <c r="G51" s="146">
        <f>Seznam_VSE!AK53</f>
        <v>0</v>
      </c>
      <c r="H51" s="62"/>
    </row>
    <row r="52" spans="1:8" x14ac:dyDescent="0.25">
      <c r="A52" s="157" t="str">
        <f>Seznam_VSE!A54</f>
        <v>2106-343</v>
      </c>
      <c r="B52" s="157" t="str">
        <f>Seznam_VSE!B54</f>
        <v>Tunka</v>
      </c>
      <c r="C52" s="157" t="str">
        <f>Seznam_VSE!C54</f>
        <v>Jiří</v>
      </c>
      <c r="D52" s="412">
        <f>Seznam_VSE!AH54</f>
        <v>0</v>
      </c>
      <c r="E52" s="412">
        <f>Seznam_VSE!AI54</f>
        <v>0</v>
      </c>
      <c r="F52" s="414">
        <f>Seznam_VSE!AJ54</f>
        <v>0</v>
      </c>
      <c r="G52" s="157">
        <f>Seznam_VSE!AK54</f>
        <v>0</v>
      </c>
      <c r="H52" s="127"/>
    </row>
    <row r="53" spans="1:8" s="1" customFormat="1" x14ac:dyDescent="0.25">
      <c r="A53" s="146" t="str">
        <f>Seznam_VSE!A55</f>
        <v>2106-344</v>
      </c>
      <c r="B53" s="146" t="str">
        <f>Seznam_VSE!B55</f>
        <v>Procházka</v>
      </c>
      <c r="C53" s="146" t="str">
        <f>Seznam_VSE!C55</f>
        <v>Ondřej</v>
      </c>
      <c r="D53" s="401">
        <f>Seznam_VSE!AH55</f>
        <v>0</v>
      </c>
      <c r="E53" s="401">
        <f>Seznam_VSE!AI55</f>
        <v>0</v>
      </c>
      <c r="F53" s="405">
        <f>Seznam_VSE!AJ55</f>
        <v>0</v>
      </c>
      <c r="G53" s="146">
        <f>Seznam_VSE!AK55</f>
        <v>0</v>
      </c>
      <c r="H53" s="62"/>
    </row>
    <row r="54" spans="1:8" x14ac:dyDescent="0.25">
      <c r="A54" s="157" t="str">
        <f>Seznam_VSE!A56</f>
        <v>2106-346</v>
      </c>
      <c r="B54" s="157" t="str">
        <f>Seznam_VSE!B56</f>
        <v>Mamaev</v>
      </c>
      <c r="C54" s="157" t="str">
        <f>Seznam_VSE!C56</f>
        <v>Andrey</v>
      </c>
      <c r="D54" s="412">
        <f>Seznam_VSE!AH56</f>
        <v>0</v>
      </c>
      <c r="E54" s="412">
        <f>Seznam_VSE!AI56</f>
        <v>0</v>
      </c>
      <c r="F54" s="414">
        <f>Seznam_VSE!AJ56</f>
        <v>0</v>
      </c>
      <c r="G54" s="157">
        <f>Seznam_VSE!AK56</f>
        <v>0</v>
      </c>
      <c r="H54" s="127"/>
    </row>
    <row r="55" spans="1:8" s="1" customFormat="1" x14ac:dyDescent="0.25">
      <c r="A55" s="146" t="str">
        <f>Seznam_VSE!A57</f>
        <v>2106-347</v>
      </c>
      <c r="B55" s="146" t="str">
        <f>Seznam_VSE!B57</f>
        <v>Procházková</v>
      </c>
      <c r="C55" s="146" t="str">
        <f>Seznam_VSE!C57</f>
        <v>Radka</v>
      </c>
      <c r="D55" s="401">
        <f>Seznam_VSE!AH57</f>
        <v>0</v>
      </c>
      <c r="E55" s="401">
        <f>Seznam_VSE!AI57</f>
        <v>0</v>
      </c>
      <c r="F55" s="405">
        <f>Seznam_VSE!AJ57</f>
        <v>0</v>
      </c>
      <c r="G55" s="146">
        <f>Seznam_VSE!AK57</f>
        <v>0</v>
      </c>
      <c r="H55" s="62"/>
    </row>
    <row r="56" spans="1:8" x14ac:dyDescent="0.25">
      <c r="A56" s="157" t="str">
        <f>Seznam_VSE!A58</f>
        <v>2106-348</v>
      </c>
      <c r="B56" s="157" t="str">
        <f>Seznam_VSE!B58</f>
        <v>Pavka</v>
      </c>
      <c r="C56" s="157" t="str">
        <f>Seznam_VSE!C58</f>
        <v>Tomáš</v>
      </c>
      <c r="D56" s="412">
        <f>Seznam_VSE!AH58</f>
        <v>400</v>
      </c>
      <c r="E56" s="412">
        <f>Seznam_VSE!AI58</f>
        <v>400</v>
      </c>
      <c r="F56" s="414">
        <f>Seznam_VSE!AJ58</f>
        <v>43503</v>
      </c>
      <c r="G56" s="157">
        <f>Seznam_VSE!AK58</f>
        <v>2106348</v>
      </c>
      <c r="H56" s="127"/>
    </row>
    <row r="57" spans="1:8" s="1" customFormat="1" x14ac:dyDescent="0.25">
      <c r="A57" s="146" t="str">
        <f>Seznam_VSE!A59</f>
        <v>2106-349</v>
      </c>
      <c r="B57" s="146" t="str">
        <f>Seznam_VSE!B59</f>
        <v>Pavka</v>
      </c>
      <c r="C57" s="146" t="str">
        <f>Seznam_VSE!C59</f>
        <v>Lukáš</v>
      </c>
      <c r="D57" s="401">
        <f>Seznam_VSE!AH59</f>
        <v>200</v>
      </c>
      <c r="E57" s="401">
        <f>Seznam_VSE!AI59</f>
        <v>200</v>
      </c>
      <c r="F57" s="405">
        <f>Seznam_VSE!AJ59</f>
        <v>43503</v>
      </c>
      <c r="G57" s="146">
        <f>Seznam_VSE!AK59</f>
        <v>2106348</v>
      </c>
      <c r="H57" s="62"/>
    </row>
    <row r="58" spans="1:8" x14ac:dyDescent="0.25">
      <c r="A58" s="157" t="str">
        <f>Seznam_VSE!A60</f>
        <v>2106-350</v>
      </c>
      <c r="B58" s="157" t="str">
        <f>Seznam_VSE!B60</f>
        <v>Čučka</v>
      </c>
      <c r="C58" s="157" t="str">
        <f>Seznam_VSE!C60</f>
        <v>Jaroslav</v>
      </c>
      <c r="D58" s="412">
        <f>Seznam_VSE!AH60</f>
        <v>0</v>
      </c>
      <c r="E58" s="412">
        <f>Seznam_VSE!AI60</f>
        <v>0</v>
      </c>
      <c r="F58" s="414">
        <f>Seznam_VSE!AJ60</f>
        <v>0</v>
      </c>
      <c r="G58" s="157">
        <f>Seznam_VSE!AK60</f>
        <v>0</v>
      </c>
      <c r="H58" s="127"/>
    </row>
    <row r="59" spans="1:8" s="1" customFormat="1" x14ac:dyDescent="0.25">
      <c r="A59" s="146" t="str">
        <f>Seznam_VSE!A61</f>
        <v>2106-351</v>
      </c>
      <c r="B59" s="146" t="str">
        <f>Seznam_VSE!B61</f>
        <v>Rubeš</v>
      </c>
      <c r="C59" s="146" t="str">
        <f>Seznam_VSE!C61</f>
        <v>Marek</v>
      </c>
      <c r="D59" s="401">
        <f>Seznam_VSE!AH61</f>
        <v>0</v>
      </c>
      <c r="E59" s="401">
        <f>Seznam_VSE!AI61</f>
        <v>0</v>
      </c>
      <c r="F59" s="405">
        <f>Seznam_VSE!AJ61</f>
        <v>0</v>
      </c>
      <c r="G59" s="146">
        <f>Seznam_VSE!AK61</f>
        <v>0</v>
      </c>
      <c r="H59" s="62"/>
    </row>
    <row r="60" spans="1:8" x14ac:dyDescent="0.25">
      <c r="A60" s="157" t="str">
        <f>Seznam_VSE!A62</f>
        <v>2106-352</v>
      </c>
      <c r="B60" s="157" t="str">
        <f>Seznam_VSE!B62</f>
        <v>Kutý</v>
      </c>
      <c r="C60" s="157" t="str">
        <f>Seznam_VSE!C62</f>
        <v>Josef</v>
      </c>
      <c r="D60" s="412">
        <f>Seznam_VSE!AH62</f>
        <v>0</v>
      </c>
      <c r="E60" s="412">
        <f>Seznam_VSE!AI62</f>
        <v>0</v>
      </c>
      <c r="F60" s="414">
        <f>Seznam_VSE!AJ62</f>
        <v>0</v>
      </c>
      <c r="G60" s="157">
        <f>Seznam_VSE!AK62</f>
        <v>0</v>
      </c>
      <c r="H60" s="127"/>
    </row>
    <row r="61" spans="1:8" s="1" customFormat="1" x14ac:dyDescent="0.25">
      <c r="A61" s="146" t="str">
        <f>Seznam_VSE!A63</f>
        <v>2106-353</v>
      </c>
      <c r="B61" s="146" t="str">
        <f>Seznam_VSE!B63</f>
        <v>Ramach</v>
      </c>
      <c r="C61" s="146" t="str">
        <f>Seznam_VSE!C63</f>
        <v>Miloš</v>
      </c>
      <c r="D61" s="401">
        <f>Seznam_VSE!AH63</f>
        <v>0</v>
      </c>
      <c r="E61" s="401">
        <f>Seznam_VSE!AI63</f>
        <v>0</v>
      </c>
      <c r="F61" s="405">
        <f>Seznam_VSE!AJ63</f>
        <v>0</v>
      </c>
      <c r="G61" s="146">
        <f>Seznam_VSE!AK63</f>
        <v>0</v>
      </c>
      <c r="H61" s="62"/>
    </row>
    <row r="62" spans="1:8" x14ac:dyDescent="0.25">
      <c r="A62" s="157" t="str">
        <f>Seznam_VSE!A64</f>
        <v>2106-354</v>
      </c>
      <c r="B62" s="157" t="str">
        <f>Seznam_VSE!B64</f>
        <v>Novický</v>
      </c>
      <c r="C62" s="157" t="str">
        <f>Seznam_VSE!C64</f>
        <v>Michal</v>
      </c>
      <c r="D62" s="412">
        <f>Seznam_VSE!AH64</f>
        <v>0</v>
      </c>
      <c r="E62" s="412">
        <f>Seznam_VSE!AI64</f>
        <v>0</v>
      </c>
      <c r="F62" s="414">
        <f>Seznam_VSE!AJ64</f>
        <v>0</v>
      </c>
      <c r="G62" s="157">
        <f>Seznam_VSE!AK64</f>
        <v>0</v>
      </c>
      <c r="H62" s="127"/>
    </row>
    <row r="63" spans="1:8" s="1" customFormat="1" x14ac:dyDescent="0.25">
      <c r="A63" s="146" t="str">
        <f>Seznam_VSE!A65</f>
        <v>2106-356</v>
      </c>
      <c r="B63" s="146" t="str">
        <f>Seznam_VSE!B65</f>
        <v>Maňas</v>
      </c>
      <c r="C63" s="146" t="str">
        <f>Seznam_VSE!C65</f>
        <v>Miroslav</v>
      </c>
      <c r="D63" s="401">
        <f>Seznam_VSE!AH65</f>
        <v>0</v>
      </c>
      <c r="E63" s="401">
        <f>Seznam_VSE!AI65</f>
        <v>0</v>
      </c>
      <c r="F63" s="405">
        <f>Seznam_VSE!AJ65</f>
        <v>0</v>
      </c>
      <c r="G63" s="146">
        <f>Seznam_VSE!AK65</f>
        <v>0</v>
      </c>
      <c r="H63" s="62"/>
    </row>
    <row r="64" spans="1:8" x14ac:dyDescent="0.25">
      <c r="A64" s="157" t="str">
        <f>Seznam_VSE!A66</f>
        <v>2106-357</v>
      </c>
      <c r="B64" s="157" t="str">
        <f>Seznam_VSE!B66</f>
        <v>Bobek</v>
      </c>
      <c r="C64" s="157" t="str">
        <f>Seznam_VSE!C66</f>
        <v>Jaroslav</v>
      </c>
      <c r="D64" s="412">
        <f>Seznam_VSE!AH66</f>
        <v>0</v>
      </c>
      <c r="E64" s="412">
        <f>Seznam_VSE!AI66</f>
        <v>0</v>
      </c>
      <c r="F64" s="414">
        <f>Seznam_VSE!AJ66</f>
        <v>0</v>
      </c>
      <c r="G64" s="157">
        <f>Seznam_VSE!AK66</f>
        <v>0</v>
      </c>
      <c r="H64" s="127"/>
    </row>
    <row r="65" spans="1:8" s="1" customFormat="1" x14ac:dyDescent="0.25">
      <c r="A65" s="146" t="str">
        <f>Seznam_VSE!A67</f>
        <v>2106-358</v>
      </c>
      <c r="B65" s="146" t="str">
        <f>Seznam_VSE!B67</f>
        <v>David</v>
      </c>
      <c r="C65" s="146" t="str">
        <f>Seznam_VSE!C67</f>
        <v>František</v>
      </c>
      <c r="D65" s="401">
        <f>Seznam_VSE!AH67</f>
        <v>0</v>
      </c>
      <c r="E65" s="401">
        <f>Seznam_VSE!AI67</f>
        <v>0</v>
      </c>
      <c r="F65" s="405">
        <f>Seznam_VSE!AJ67</f>
        <v>0</v>
      </c>
      <c r="G65" s="146">
        <f>Seznam_VSE!AK67</f>
        <v>0</v>
      </c>
      <c r="H65" s="62"/>
    </row>
    <row r="66" spans="1:8" x14ac:dyDescent="0.25">
      <c r="A66" s="157" t="str">
        <f>Seznam_VSE!A68</f>
        <v>2106-359</v>
      </c>
      <c r="B66" s="157" t="str">
        <f>Seznam_VSE!B68</f>
        <v>Nosek</v>
      </c>
      <c r="C66" s="157" t="str">
        <f>Seznam_VSE!C68</f>
        <v>Michal</v>
      </c>
      <c r="D66" s="412">
        <f>Seznam_VSE!AH68</f>
        <v>0</v>
      </c>
      <c r="E66" s="412">
        <f>Seznam_VSE!AI68</f>
        <v>0</v>
      </c>
      <c r="F66" s="414">
        <f>Seznam_VSE!AJ68</f>
        <v>0</v>
      </c>
      <c r="G66" s="157">
        <f>Seznam_VSE!AK68</f>
        <v>0</v>
      </c>
      <c r="H66" s="127"/>
    </row>
    <row r="67" spans="1:8" s="1" customFormat="1" x14ac:dyDescent="0.25">
      <c r="A67" s="146" t="str">
        <f>Seznam_VSE!A69</f>
        <v>2106-360</v>
      </c>
      <c r="B67" s="146" t="str">
        <f>Seznam_VSE!B69</f>
        <v>Strouhal</v>
      </c>
      <c r="C67" s="146" t="str">
        <f>Seznam_VSE!C69</f>
        <v>Radek</v>
      </c>
      <c r="D67" s="401">
        <f>Seznam_VSE!AH69</f>
        <v>0</v>
      </c>
      <c r="E67" s="401">
        <f>Seznam_VSE!AI69</f>
        <v>0</v>
      </c>
      <c r="F67" s="405">
        <f>Seznam_VSE!AJ69</f>
        <v>0</v>
      </c>
      <c r="G67" s="146">
        <f>Seznam_VSE!AK69</f>
        <v>0</v>
      </c>
      <c r="H67" s="62"/>
    </row>
    <row r="68" spans="1:8" x14ac:dyDescent="0.25">
      <c r="A68" s="157" t="str">
        <f>Seznam_VSE!A70</f>
        <v>2106-361</v>
      </c>
      <c r="B68" s="157" t="str">
        <f>Seznam_VSE!B70</f>
        <v>Mucha</v>
      </c>
      <c r="C68" s="157" t="str">
        <f>Seznam_VSE!C70</f>
        <v>Josef</v>
      </c>
      <c r="D68" s="412">
        <f>Seznam_VSE!AH70</f>
        <v>0</v>
      </c>
      <c r="E68" s="412">
        <f>Seznam_VSE!AI70</f>
        <v>0</v>
      </c>
      <c r="F68" s="414">
        <f>Seznam_VSE!AJ70</f>
        <v>0</v>
      </c>
      <c r="G68" s="157">
        <f>Seznam_VSE!AK70</f>
        <v>0</v>
      </c>
      <c r="H68" s="127"/>
    </row>
    <row r="69" spans="1:8" s="1" customFormat="1" x14ac:dyDescent="0.25">
      <c r="A69" s="146" t="str">
        <f>Seznam_VSE!A71</f>
        <v>2106-362</v>
      </c>
      <c r="B69" s="146" t="str">
        <f>Seznam_VSE!B71</f>
        <v>Pavková</v>
      </c>
      <c r="C69" s="146" t="str">
        <f>Seznam_VSE!C71</f>
        <v>Bára</v>
      </c>
      <c r="D69" s="401">
        <f>Seznam_VSE!AH71</f>
        <v>0</v>
      </c>
      <c r="E69" s="401">
        <f>Seznam_VSE!AI71</f>
        <v>0</v>
      </c>
      <c r="F69" s="405">
        <f>Seznam_VSE!AJ71</f>
        <v>0</v>
      </c>
      <c r="G69" s="146">
        <f>Seznam_VSE!AK71</f>
        <v>0</v>
      </c>
      <c r="H69" s="62"/>
    </row>
    <row r="70" spans="1:8" x14ac:dyDescent="0.25">
      <c r="A70" s="157" t="str">
        <f>Seznam_VSE!A72</f>
        <v>2106-363</v>
      </c>
      <c r="B70" s="157">
        <f>Seznam_VSE!B72</f>
        <v>0</v>
      </c>
      <c r="C70" s="157">
        <f>Seznam_VSE!C72</f>
        <v>0</v>
      </c>
      <c r="D70" s="412">
        <f>Seznam_VSE!AH72</f>
        <v>0</v>
      </c>
      <c r="E70" s="412">
        <f>Seznam_VSE!AI72</f>
        <v>0</v>
      </c>
      <c r="F70" s="412">
        <f>Seznam_VSE!AJ72</f>
        <v>0</v>
      </c>
      <c r="G70" s="412">
        <f>Seznam_VSE!AK72</f>
        <v>0</v>
      </c>
      <c r="H70" s="127"/>
    </row>
    <row r="71" spans="1:8" s="1" customFormat="1" x14ac:dyDescent="0.25">
      <c r="A71" s="146" t="str">
        <f>Seznam_VSE!A73</f>
        <v>2406-364</v>
      </c>
      <c r="B71" s="146">
        <f>Seznam_VSE!B73</f>
        <v>0</v>
      </c>
      <c r="C71" s="146">
        <f>Seznam_VSE!C73</f>
        <v>0</v>
      </c>
      <c r="D71" s="401">
        <f>Seznam_VSE!AH73</f>
        <v>0</v>
      </c>
      <c r="E71" s="401">
        <f>Seznam_VSE!AI73</f>
        <v>0</v>
      </c>
      <c r="F71" s="401">
        <f>Seznam_VSE!AJ73</f>
        <v>0</v>
      </c>
      <c r="G71" s="401">
        <f>Seznam_VSE!AK73</f>
        <v>0</v>
      </c>
      <c r="H71" s="62"/>
    </row>
    <row r="72" spans="1:8" x14ac:dyDescent="0.25">
      <c r="A72" s="157" t="str">
        <f>Seznam_VSE!A74</f>
        <v>2106-365</v>
      </c>
      <c r="B72" s="157">
        <f>Seznam_VSE!B74</f>
        <v>0</v>
      </c>
      <c r="C72" s="157">
        <f>Seznam_VSE!C74</f>
        <v>0</v>
      </c>
      <c r="D72" s="412">
        <f>Seznam_VSE!AH74</f>
        <v>0</v>
      </c>
      <c r="E72" s="412">
        <f>Seznam_VSE!AI74</f>
        <v>0</v>
      </c>
      <c r="F72" s="412">
        <f>Seznam_VSE!AJ74</f>
        <v>0</v>
      </c>
      <c r="G72" s="412">
        <f>Seznam_VSE!AK74</f>
        <v>0</v>
      </c>
      <c r="H72" s="127"/>
    </row>
    <row r="73" spans="1:8" s="1" customFormat="1" x14ac:dyDescent="0.25">
      <c r="A73" s="146" t="str">
        <f>Seznam_VSE!A75</f>
        <v>2106-366</v>
      </c>
      <c r="B73" s="146">
        <f>Seznam_VSE!B75</f>
        <v>0</v>
      </c>
      <c r="C73" s="146">
        <f>Seznam_VSE!C75</f>
        <v>0</v>
      </c>
      <c r="D73" s="401">
        <f>Seznam_VSE!AH75</f>
        <v>0</v>
      </c>
      <c r="E73" s="401">
        <f>Seznam_VSE!AI75</f>
        <v>0</v>
      </c>
      <c r="F73" s="401">
        <f>Seznam_VSE!AJ75</f>
        <v>0</v>
      </c>
      <c r="G73" s="401">
        <f>Seznam_VSE!AK75</f>
        <v>0</v>
      </c>
      <c r="H73" s="62"/>
    </row>
    <row r="74" spans="1:8" x14ac:dyDescent="0.25">
      <c r="A74" s="157" t="str">
        <f>Seznam_VSE!A76</f>
        <v>2106-367</v>
      </c>
      <c r="B74" s="157">
        <f>Seznam_VSE!B76</f>
        <v>0</v>
      </c>
      <c r="C74" s="157">
        <f>Seznam_VSE!C76</f>
        <v>0</v>
      </c>
      <c r="D74" s="412">
        <f>Seznam_VSE!AH76</f>
        <v>0</v>
      </c>
      <c r="E74" s="412">
        <f>Seznam_VSE!AI76</f>
        <v>0</v>
      </c>
      <c r="F74" s="412">
        <f>Seznam_VSE!AJ76</f>
        <v>0</v>
      </c>
      <c r="G74" s="412">
        <f>Seznam_VSE!AK76</f>
        <v>0</v>
      </c>
      <c r="H74" s="127"/>
    </row>
    <row r="75" spans="1:8" s="1" customFormat="1" x14ac:dyDescent="0.25">
      <c r="A75" s="146" t="str">
        <f>Seznam_VSE!A77</f>
        <v>2106-368</v>
      </c>
      <c r="B75" s="146">
        <f>Seznam_VSE!B77</f>
        <v>0</v>
      </c>
      <c r="C75" s="146">
        <f>Seznam_VSE!C77</f>
        <v>0</v>
      </c>
      <c r="D75" s="401">
        <f>Seznam_VSE!AH77</f>
        <v>0</v>
      </c>
      <c r="E75" s="401">
        <f>Seznam_VSE!AI77</f>
        <v>0</v>
      </c>
      <c r="F75" s="401">
        <f>Seznam_VSE!AJ77</f>
        <v>0</v>
      </c>
      <c r="G75" s="401">
        <f>Seznam_VSE!AK77</f>
        <v>0</v>
      </c>
      <c r="H75" s="62"/>
    </row>
    <row r="76" spans="1:8" x14ac:dyDescent="0.25">
      <c r="A76" s="157" t="str">
        <f>Seznam_VSE!A78</f>
        <v>2106-369</v>
      </c>
      <c r="B76" s="157">
        <f>Seznam_VSE!B78</f>
        <v>0</v>
      </c>
      <c r="C76" s="157">
        <f>Seznam_VSE!C78</f>
        <v>0</v>
      </c>
      <c r="D76" s="412">
        <f>Seznam_VSE!AH78</f>
        <v>0</v>
      </c>
      <c r="E76" s="412">
        <f>Seznam_VSE!AI78</f>
        <v>0</v>
      </c>
      <c r="F76" s="412">
        <f>Seznam_VSE!AJ78</f>
        <v>0</v>
      </c>
      <c r="G76" s="412">
        <f>Seznam_VSE!AK78</f>
        <v>0</v>
      </c>
      <c r="H76" s="127"/>
    </row>
    <row r="77" spans="1:8" s="1" customFormat="1" ht="15.75" thickBot="1" x14ac:dyDescent="0.3">
      <c r="A77" s="329" t="str">
        <f>Seznam_VSE!A79</f>
        <v>2106-370</v>
      </c>
      <c r="B77" s="329">
        <f>Seznam_VSE!B79</f>
        <v>0</v>
      </c>
      <c r="C77" s="329">
        <f>Seznam_VSE!C79</f>
        <v>0</v>
      </c>
      <c r="D77" s="403">
        <f>Seznam_VSE!AH79</f>
        <v>0</v>
      </c>
      <c r="E77" s="403">
        <f>Seznam_VSE!AI79</f>
        <v>0</v>
      </c>
      <c r="F77" s="403">
        <f>Seznam_VSE!AJ79</f>
        <v>0</v>
      </c>
      <c r="G77" s="403">
        <f>Seznam_VSE!AK79</f>
        <v>0</v>
      </c>
      <c r="H77" s="328"/>
    </row>
    <row r="78" spans="1:8" ht="15.75" thickBot="1" x14ac:dyDescent="0.3"/>
    <row r="79" spans="1:8" ht="15.75" thickBot="1" x14ac:dyDescent="0.3">
      <c r="A79" s="102" t="s">
        <v>186</v>
      </c>
      <c r="B79" s="95"/>
      <c r="C79" s="95"/>
      <c r="D79" s="103">
        <f>SUM(D4:D78)</f>
        <v>2600</v>
      </c>
      <c r="E79" s="104">
        <f>SUM(E4:E78)</f>
        <v>2600</v>
      </c>
    </row>
  </sheetData>
  <sheetProtection algorithmName="SHA-512" hashValue="X7Ua1Q2xlEROYDpWtub4UvWA9X7p7Tjwoa69akw9c2zz7fHLy7E80y0UW1x7OhFcOq5M8+MZgXW6omFVJRDS2A==" saltValue="vvXqQ+D2a/tuXEfumq4ntQ==" spinCount="100000" sheet="1" objects="1" scenarios="1"/>
  <mergeCells count="1">
    <mergeCell ref="A1:H1"/>
  </mergeCells>
  <pageMargins left="0.7" right="0.7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L84"/>
  <sheetViews>
    <sheetView showGridLines="0" workbookViewId="0">
      <pane ySplit="2" topLeftCell="A3" activePane="bottomLeft" state="frozen"/>
      <selection pane="bottomLeft" activeCell="C1" sqref="C1:K1"/>
    </sheetView>
  </sheetViews>
  <sheetFormatPr defaultColWidth="8.75" defaultRowHeight="15" x14ac:dyDescent="0.25"/>
  <cols>
    <col min="1" max="1" width="9.375" style="2" customWidth="1"/>
    <col min="2" max="2" width="10.625" style="2" customWidth="1"/>
    <col min="3" max="3" width="10.75" style="2" bestFit="1" customWidth="1"/>
    <col min="4" max="4" width="4.75" style="3" customWidth="1"/>
    <col min="5" max="5" width="8.375" style="3" customWidth="1"/>
    <col min="6" max="6" width="10.625" style="3" customWidth="1"/>
    <col min="7" max="7" width="19.625" style="3" bestFit="1" customWidth="1"/>
    <col min="8" max="8" width="4.875" style="3" customWidth="1"/>
    <col min="9" max="9" width="8.25" style="3" customWidth="1"/>
    <col min="10" max="10" width="10.625" style="3" customWidth="1"/>
    <col min="11" max="11" width="19.625" style="3" bestFit="1" customWidth="1"/>
    <col min="12" max="12" width="25" style="3" customWidth="1"/>
    <col min="13" max="16384" width="8.75" style="3"/>
  </cols>
  <sheetData>
    <row r="1" spans="1:12" ht="24" thickBot="1" x14ac:dyDescent="0.4">
      <c r="A1" s="109"/>
      <c r="B1" s="110"/>
      <c r="C1" s="461"/>
      <c r="D1" s="549" t="s">
        <v>390</v>
      </c>
      <c r="E1" s="550"/>
      <c r="F1" s="550"/>
      <c r="G1" s="551"/>
      <c r="H1" s="549" t="s">
        <v>391</v>
      </c>
      <c r="I1" s="550"/>
      <c r="J1" s="550"/>
      <c r="K1" s="551"/>
      <c r="L1" s="111"/>
    </row>
    <row r="2" spans="1:12" ht="15.75" thickBot="1" x14ac:dyDescent="0.3">
      <c r="A2" s="42" t="s">
        <v>163</v>
      </c>
      <c r="B2" s="47" t="s">
        <v>195</v>
      </c>
      <c r="C2" s="50" t="s">
        <v>164</v>
      </c>
      <c r="D2" s="43" t="s">
        <v>182</v>
      </c>
      <c r="E2" s="44" t="s">
        <v>183</v>
      </c>
      <c r="F2" s="45" t="s">
        <v>184</v>
      </c>
      <c r="G2" s="46" t="s">
        <v>185</v>
      </c>
      <c r="H2" s="43" t="s">
        <v>182</v>
      </c>
      <c r="I2" s="44" t="s">
        <v>183</v>
      </c>
      <c r="J2" s="45" t="s">
        <v>184</v>
      </c>
      <c r="K2" s="46" t="s">
        <v>185</v>
      </c>
      <c r="L2" s="60" t="s">
        <v>172</v>
      </c>
    </row>
    <row r="3" spans="1:12" ht="7.5" customHeight="1" thickBot="1" x14ac:dyDescent="0.3">
      <c r="A3" s="37"/>
      <c r="B3" s="24"/>
      <c r="C3" s="38"/>
      <c r="D3" s="29"/>
      <c r="E3" s="26"/>
      <c r="F3" s="26"/>
      <c r="G3" s="39"/>
      <c r="H3" s="27"/>
      <c r="I3" s="26"/>
      <c r="J3" s="26"/>
      <c r="K3" s="39"/>
      <c r="L3" s="112"/>
    </row>
    <row r="4" spans="1:12" x14ac:dyDescent="0.25">
      <c r="A4" s="108" t="str">
        <f>Seznam_VSE!A6</f>
        <v>2106-003</v>
      </c>
      <c r="B4" s="108" t="str">
        <f>Seznam_VSE!B6</f>
        <v>Štěrba</v>
      </c>
      <c r="C4" s="108" t="str">
        <f>Seznam_VSE!C6</f>
        <v>Igor</v>
      </c>
      <c r="D4" s="108">
        <f>Seznam_VSE!Z6</f>
        <v>0</v>
      </c>
      <c r="E4" s="415">
        <f>Seznam_VSE!AA6</f>
        <v>0</v>
      </c>
      <c r="F4" s="417">
        <f>Seznam_VSE!AB6</f>
        <v>0</v>
      </c>
      <c r="G4" s="108">
        <f>Seznam_VSE!AC6</f>
        <v>0</v>
      </c>
      <c r="H4" s="108">
        <f>Seznam_VSE!AD6</f>
        <v>0</v>
      </c>
      <c r="I4" s="415">
        <f>Seznam_VSE!AE6</f>
        <v>0</v>
      </c>
      <c r="J4" s="417">
        <f>Seznam_VSE!AF6</f>
        <v>0</v>
      </c>
      <c r="K4" s="108">
        <f>Seznam_VSE!AG6</f>
        <v>0</v>
      </c>
      <c r="L4" s="113"/>
    </row>
    <row r="5" spans="1:12" s="1" customFormat="1" x14ac:dyDescent="0.25">
      <c r="A5" s="146" t="str">
        <f>Seznam_VSE!A7</f>
        <v>2106-032</v>
      </c>
      <c r="B5" s="146" t="str">
        <f>Seznam_VSE!B7</f>
        <v>Priegelhof</v>
      </c>
      <c r="C5" s="146" t="str">
        <f>Seznam_VSE!C7</f>
        <v>Karel</v>
      </c>
      <c r="D5" s="146">
        <f>Seznam_VSE!Z7</f>
        <v>0</v>
      </c>
      <c r="E5" s="401">
        <f>Seznam_VSE!AA7</f>
        <v>0</v>
      </c>
      <c r="F5" s="405">
        <f>Seznam_VSE!AB7</f>
        <v>0</v>
      </c>
      <c r="G5" s="146" t="str">
        <f>Seznam_VSE!AC7</f>
        <v>Důchodce</v>
      </c>
      <c r="H5" s="146">
        <f>Seznam_VSE!AD7</f>
        <v>0</v>
      </c>
      <c r="I5" s="401">
        <f>Seznam_VSE!AE7</f>
        <v>0</v>
      </c>
      <c r="J5" s="405">
        <f>Seznam_VSE!AF7</f>
        <v>0</v>
      </c>
      <c r="K5" s="146" t="str">
        <f>Seznam_VSE!AG7</f>
        <v>Důchodce</v>
      </c>
      <c r="L5" s="62"/>
    </row>
    <row r="6" spans="1:12" x14ac:dyDescent="0.25">
      <c r="A6" s="158" t="str">
        <f>Seznam_VSE!A8</f>
        <v>2106-042</v>
      </c>
      <c r="B6" s="158" t="str">
        <f>Seznam_VSE!B8</f>
        <v>Bradáč</v>
      </c>
      <c r="C6" s="158" t="str">
        <f>Seznam_VSE!C8</f>
        <v>Roman</v>
      </c>
      <c r="D6" s="158" t="str">
        <f>Seznam_VSE!Z8</f>
        <v>5+5</v>
      </c>
      <c r="E6" s="416">
        <f>Seznam_VSE!AA8</f>
        <v>0</v>
      </c>
      <c r="F6" s="418">
        <f>Seznam_VSE!AB8</f>
        <v>0</v>
      </c>
      <c r="G6" s="158" t="str">
        <f>Seznam_VSE!AC8</f>
        <v>Důchodce</v>
      </c>
      <c r="H6" s="158">
        <f>Seznam_VSE!AD8</f>
        <v>0</v>
      </c>
      <c r="I6" s="416">
        <f>Seznam_VSE!AE8</f>
        <v>0</v>
      </c>
      <c r="J6" s="418">
        <f>Seznam_VSE!AF8</f>
        <v>0</v>
      </c>
      <c r="K6" s="158" t="str">
        <f>Seznam_VSE!AG8</f>
        <v>Důchodce</v>
      </c>
      <c r="L6" s="114"/>
    </row>
    <row r="7" spans="1:12" s="1" customFormat="1" x14ac:dyDescent="0.25">
      <c r="A7" s="146" t="str">
        <f>Seznam_VSE!A9</f>
        <v>2106-046</v>
      </c>
      <c r="B7" s="146" t="str">
        <f>Seznam_VSE!B9</f>
        <v>Vítoň</v>
      </c>
      <c r="C7" s="146" t="str">
        <f>Seznam_VSE!C9</f>
        <v>Jan, st.</v>
      </c>
      <c r="D7" s="146">
        <f>Seznam_VSE!Z9</f>
        <v>0</v>
      </c>
      <c r="E7" s="401">
        <f>Seznam_VSE!AA9</f>
        <v>0</v>
      </c>
      <c r="F7" s="405">
        <f>Seznam_VSE!AB9</f>
        <v>0</v>
      </c>
      <c r="G7" s="146" t="str">
        <f>Seznam_VSE!AC9</f>
        <v>Důchodce</v>
      </c>
      <c r="H7" s="146">
        <f>Seznam_VSE!AD9</f>
        <v>0</v>
      </c>
      <c r="I7" s="401">
        <f>Seznam_VSE!AE9</f>
        <v>0</v>
      </c>
      <c r="J7" s="405">
        <f>Seznam_VSE!AF9</f>
        <v>0</v>
      </c>
      <c r="K7" s="146">
        <f>Seznam_VSE!AG9</f>
        <v>0</v>
      </c>
      <c r="L7" s="62"/>
    </row>
    <row r="8" spans="1:12" x14ac:dyDescent="0.25">
      <c r="A8" s="158" t="str">
        <f>Seznam_VSE!A10</f>
        <v>2106-057</v>
      </c>
      <c r="B8" s="158" t="str">
        <f>Seznam_VSE!B10</f>
        <v>Pavka</v>
      </c>
      <c r="C8" s="158" t="str">
        <f>Seznam_VSE!C10</f>
        <v>Rudolf</v>
      </c>
      <c r="D8" s="158" t="str">
        <f>Seznam_VSE!Z10</f>
        <v>5+5</v>
      </c>
      <c r="E8" s="416">
        <f>Seznam_VSE!AA10</f>
        <v>0</v>
      </c>
      <c r="F8" s="418">
        <f>Seznam_VSE!AB10</f>
        <v>0</v>
      </c>
      <c r="G8" s="158" t="str">
        <f>Seznam_VSE!AC10</f>
        <v>Důchodce</v>
      </c>
      <c r="H8" s="158">
        <f>Seznam_VSE!AD10</f>
        <v>0</v>
      </c>
      <c r="I8" s="416">
        <f>Seznam_VSE!AE10</f>
        <v>0</v>
      </c>
      <c r="J8" s="418">
        <f>Seznam_VSE!AF10</f>
        <v>0</v>
      </c>
      <c r="K8" s="158" t="str">
        <f>Seznam_VSE!AG10</f>
        <v>Důchodce</v>
      </c>
      <c r="L8" s="114"/>
    </row>
    <row r="9" spans="1:12" s="1" customFormat="1" x14ac:dyDescent="0.25">
      <c r="A9" s="146" t="str">
        <f>Seznam_VSE!A11</f>
        <v>2106-150</v>
      </c>
      <c r="B9" s="146" t="str">
        <f>Seznam_VSE!B11</f>
        <v>Vítek</v>
      </c>
      <c r="C9" s="146" t="str">
        <f>Seznam_VSE!C11</f>
        <v>Miroslav</v>
      </c>
      <c r="D9" s="146">
        <f>Seznam_VSE!Z11</f>
        <v>5</v>
      </c>
      <c r="E9" s="401">
        <f>Seznam_VSE!AA11</f>
        <v>0</v>
      </c>
      <c r="F9" s="405">
        <f>Seznam_VSE!AB11</f>
        <v>0</v>
      </c>
      <c r="G9" s="146" t="str">
        <f>Seznam_VSE!AC11</f>
        <v>Důchodce</v>
      </c>
      <c r="H9" s="146">
        <f>Seznam_VSE!AD11</f>
        <v>0</v>
      </c>
      <c r="I9" s="401">
        <f>Seznam_VSE!AE11</f>
        <v>0</v>
      </c>
      <c r="J9" s="405">
        <f>Seznam_VSE!AF11</f>
        <v>0</v>
      </c>
      <c r="K9" s="146" t="str">
        <f>Seznam_VSE!AG11</f>
        <v>Důchodce</v>
      </c>
      <c r="L9" s="62"/>
    </row>
    <row r="10" spans="1:12" x14ac:dyDescent="0.25">
      <c r="A10" s="158" t="str">
        <f>Seznam_VSE!A12</f>
        <v>2106-181</v>
      </c>
      <c r="B10" s="158" t="str">
        <f>Seznam_VSE!B12</f>
        <v>Pivovarčík</v>
      </c>
      <c r="C10" s="158" t="str">
        <f>Seznam_VSE!C12</f>
        <v>Milan</v>
      </c>
      <c r="D10" s="158">
        <f>Seznam_VSE!Z12</f>
        <v>0</v>
      </c>
      <c r="E10" s="416">
        <f>Seznam_VSE!AA12</f>
        <v>0</v>
      </c>
      <c r="F10" s="418">
        <f>Seznam_VSE!AB12</f>
        <v>0</v>
      </c>
      <c r="G10" s="158" t="str">
        <f>Seznam_VSE!AC12</f>
        <v>Důchodce</v>
      </c>
      <c r="H10" s="158">
        <f>Seznam_VSE!AD12</f>
        <v>0</v>
      </c>
      <c r="I10" s="416">
        <f>Seznam_VSE!AE12</f>
        <v>0</v>
      </c>
      <c r="J10" s="418">
        <f>Seznam_VSE!AF12</f>
        <v>0</v>
      </c>
      <c r="K10" s="158" t="str">
        <f>Seznam_VSE!AG12</f>
        <v>Důchodce</v>
      </c>
      <c r="L10" s="114"/>
    </row>
    <row r="11" spans="1:12" s="1" customFormat="1" x14ac:dyDescent="0.25">
      <c r="A11" s="146" t="str">
        <f>Seznam_VSE!A13</f>
        <v>2106-184</v>
      </c>
      <c r="B11" s="146" t="str">
        <f>Seznam_VSE!B13</f>
        <v>Vítoň</v>
      </c>
      <c r="C11" s="146" t="str">
        <f>Seznam_VSE!C13</f>
        <v>Roman</v>
      </c>
      <c r="D11" s="146">
        <f>Seznam_VSE!Z13</f>
        <v>0</v>
      </c>
      <c r="E11" s="401">
        <f>Seznam_VSE!AA13</f>
        <v>0</v>
      </c>
      <c r="F11" s="405">
        <f>Seznam_VSE!AB13</f>
        <v>0</v>
      </c>
      <c r="G11" s="146">
        <f>Seznam_VSE!AC13</f>
        <v>0</v>
      </c>
      <c r="H11" s="146">
        <f>Seznam_VSE!AD13</f>
        <v>0</v>
      </c>
      <c r="I11" s="401">
        <f>Seznam_VSE!AE13</f>
        <v>0</v>
      </c>
      <c r="J11" s="405">
        <f>Seznam_VSE!AF13</f>
        <v>0</v>
      </c>
      <c r="K11" s="146">
        <f>Seznam_VSE!AG13</f>
        <v>0</v>
      </c>
      <c r="L11" s="62"/>
    </row>
    <row r="12" spans="1:12" x14ac:dyDescent="0.25">
      <c r="A12" s="158" t="str">
        <f>Seznam_VSE!A14</f>
        <v>2106-190</v>
      </c>
      <c r="B12" s="158" t="str">
        <f>Seznam_VSE!B14</f>
        <v>Vystrčil</v>
      </c>
      <c r="C12" s="158" t="str">
        <f>Seznam_VSE!C14</f>
        <v>Milan</v>
      </c>
      <c r="D12" s="158">
        <f>Seznam_VSE!Z14</f>
        <v>5</v>
      </c>
      <c r="E12" s="416">
        <f>Seznam_VSE!AA14</f>
        <v>0</v>
      </c>
      <c r="F12" s="418">
        <f>Seznam_VSE!AB14</f>
        <v>0</v>
      </c>
      <c r="G12" s="158" t="str">
        <f>Seznam_VSE!AC14</f>
        <v>Důchodce</v>
      </c>
      <c r="H12" s="158">
        <f>Seznam_VSE!AD14</f>
        <v>0</v>
      </c>
      <c r="I12" s="416">
        <f>Seznam_VSE!AE14</f>
        <v>0</v>
      </c>
      <c r="J12" s="418">
        <f>Seznam_VSE!AF14</f>
        <v>0</v>
      </c>
      <c r="K12" s="158" t="str">
        <f>Seznam_VSE!AG14</f>
        <v>Důchodce</v>
      </c>
      <c r="L12" s="114"/>
    </row>
    <row r="13" spans="1:12" s="1" customFormat="1" x14ac:dyDescent="0.25">
      <c r="A13" s="146" t="str">
        <f>Seznam_VSE!A15</f>
        <v>2106-191</v>
      </c>
      <c r="B13" s="146" t="str">
        <f>Seznam_VSE!B15</f>
        <v>Ott</v>
      </c>
      <c r="C13" s="146" t="str">
        <f>Seznam_VSE!C15</f>
        <v>Stanislav</v>
      </c>
      <c r="D13" s="146" t="str">
        <f>Seznam_VSE!Z15</f>
        <v>5+5+5+5</v>
      </c>
      <c r="E13" s="401">
        <f>Seznam_VSE!AA15</f>
        <v>0</v>
      </c>
      <c r="F13" s="405">
        <f>Seznam_VSE!AB15</f>
        <v>0</v>
      </c>
      <c r="G13" s="146" t="str">
        <f>Seznam_VSE!AC15</f>
        <v>Důchodce</v>
      </c>
      <c r="H13" s="146">
        <f>Seznam_VSE!AD15</f>
        <v>0</v>
      </c>
      <c r="I13" s="401">
        <f>Seznam_VSE!AE15</f>
        <v>0</v>
      </c>
      <c r="J13" s="405">
        <f>Seznam_VSE!AF15</f>
        <v>0</v>
      </c>
      <c r="K13" s="146">
        <f>Seznam_VSE!AG15</f>
        <v>0</v>
      </c>
      <c r="L13" s="62"/>
    </row>
    <row r="14" spans="1:12" x14ac:dyDescent="0.25">
      <c r="A14" s="158" t="str">
        <f>Seznam_VSE!A16</f>
        <v>2106-192</v>
      </c>
      <c r="B14" s="158" t="str">
        <f>Seznam_VSE!B16</f>
        <v>Ott</v>
      </c>
      <c r="C14" s="158" t="str">
        <f>Seznam_VSE!C16</f>
        <v>Vítězslav</v>
      </c>
      <c r="D14" s="158">
        <f>Seznam_VSE!Z16</f>
        <v>0</v>
      </c>
      <c r="E14" s="416">
        <f>Seznam_VSE!AA16</f>
        <v>0</v>
      </c>
      <c r="F14" s="418">
        <f>Seznam_VSE!AB16</f>
        <v>0</v>
      </c>
      <c r="G14" s="158">
        <f>Seznam_VSE!AC16</f>
        <v>0</v>
      </c>
      <c r="H14" s="158">
        <f>Seznam_VSE!AD16</f>
        <v>0</v>
      </c>
      <c r="I14" s="416">
        <f>Seznam_VSE!AE16</f>
        <v>0</v>
      </c>
      <c r="J14" s="418">
        <f>Seznam_VSE!AF16</f>
        <v>0</v>
      </c>
      <c r="K14" s="158">
        <f>Seznam_VSE!AG16</f>
        <v>0</v>
      </c>
      <c r="L14" s="114"/>
    </row>
    <row r="15" spans="1:12" s="1" customFormat="1" x14ac:dyDescent="0.25">
      <c r="A15" s="146" t="str">
        <f>Seznam_VSE!A17</f>
        <v>2106-201</v>
      </c>
      <c r="B15" s="146" t="str">
        <f>Seznam_VSE!B17</f>
        <v>Procházka</v>
      </c>
      <c r="C15" s="146" t="str">
        <f>Seznam_VSE!C17</f>
        <v>Eduard</v>
      </c>
      <c r="D15" s="146">
        <f>Seznam_VSE!Z17</f>
        <v>0</v>
      </c>
      <c r="E15" s="401">
        <f>Seznam_VSE!AA17</f>
        <v>0</v>
      </c>
      <c r="F15" s="405">
        <f>Seznam_VSE!AB17</f>
        <v>0</v>
      </c>
      <c r="G15" s="146" t="str">
        <f>Seznam_VSE!AC17</f>
        <v>Ostatní aktivity pro klub</v>
      </c>
      <c r="H15" s="146">
        <f>Seznam_VSE!AD17</f>
        <v>0</v>
      </c>
      <c r="I15" s="401">
        <f>Seznam_VSE!AE17</f>
        <v>0</v>
      </c>
      <c r="J15" s="405">
        <f>Seznam_VSE!AF17</f>
        <v>0</v>
      </c>
      <c r="K15" s="146" t="str">
        <f>Seznam_VSE!AG17</f>
        <v>Ostatní aktivity pro klub</v>
      </c>
      <c r="L15" s="62"/>
    </row>
    <row r="16" spans="1:12" x14ac:dyDescent="0.25">
      <c r="A16" s="158" t="str">
        <f>Seznam_VSE!A18</f>
        <v>2106-223</v>
      </c>
      <c r="B16" s="158" t="str">
        <f>Seznam_VSE!B18</f>
        <v>Vítoň</v>
      </c>
      <c r="C16" s="158" t="str">
        <f>Seznam_VSE!C18</f>
        <v>Jan, ml.</v>
      </c>
      <c r="D16" s="158">
        <f>Seznam_VSE!Z18</f>
        <v>0</v>
      </c>
      <c r="E16" s="416">
        <f>Seznam_VSE!AA18</f>
        <v>0</v>
      </c>
      <c r="F16" s="418">
        <f>Seznam_VSE!AB18</f>
        <v>0</v>
      </c>
      <c r="G16" s="158">
        <f>Seznam_VSE!AC18</f>
        <v>0</v>
      </c>
      <c r="H16" s="158">
        <f>Seznam_VSE!AD18</f>
        <v>0</v>
      </c>
      <c r="I16" s="416">
        <f>Seznam_VSE!AE18</f>
        <v>0</v>
      </c>
      <c r="J16" s="418">
        <f>Seznam_VSE!AF18</f>
        <v>0</v>
      </c>
      <c r="K16" s="158">
        <f>Seznam_VSE!AG18</f>
        <v>0</v>
      </c>
      <c r="L16" s="114"/>
    </row>
    <row r="17" spans="1:12" s="1" customFormat="1" x14ac:dyDescent="0.25">
      <c r="A17" s="146" t="str">
        <f>Seznam_VSE!A19</f>
        <v>2106-230</v>
      </c>
      <c r="B17" s="146" t="str">
        <f>Seznam_VSE!B19</f>
        <v>Huss</v>
      </c>
      <c r="C17" s="146" t="str">
        <f>Seznam_VSE!C19</f>
        <v>Tomáš</v>
      </c>
      <c r="D17" s="146">
        <f>Seznam_VSE!Z19</f>
        <v>5</v>
      </c>
      <c r="E17" s="401">
        <f>Seznam_VSE!AA19</f>
        <v>0</v>
      </c>
      <c r="F17" s="405">
        <f>Seznam_VSE!AB19</f>
        <v>0</v>
      </c>
      <c r="G17" s="146">
        <f>Seznam_VSE!AC19</f>
        <v>0</v>
      </c>
      <c r="H17" s="146">
        <f>Seznam_VSE!AD19</f>
        <v>0</v>
      </c>
      <c r="I17" s="401">
        <f>Seznam_VSE!AE19</f>
        <v>0</v>
      </c>
      <c r="J17" s="405">
        <f>Seznam_VSE!AF19</f>
        <v>0</v>
      </c>
      <c r="K17" s="146">
        <f>Seznam_VSE!AG19</f>
        <v>0</v>
      </c>
      <c r="L17" s="62"/>
    </row>
    <row r="18" spans="1:12" x14ac:dyDescent="0.25">
      <c r="A18" s="158" t="str">
        <f>Seznam_VSE!A20</f>
        <v>2106-231</v>
      </c>
      <c r="B18" s="158" t="str">
        <f>Seznam_VSE!B20</f>
        <v>Huss</v>
      </c>
      <c r="C18" s="158" t="str">
        <f>Seznam_VSE!C20</f>
        <v>Ladislav</v>
      </c>
      <c r="D18" s="158">
        <f>Seznam_VSE!Z20</f>
        <v>0</v>
      </c>
      <c r="E18" s="416">
        <f>Seznam_VSE!AA20</f>
        <v>0</v>
      </c>
      <c r="F18" s="418">
        <f>Seznam_VSE!AB20</f>
        <v>0</v>
      </c>
      <c r="G18" s="158">
        <f>Seznam_VSE!AC20</f>
        <v>0</v>
      </c>
      <c r="H18" s="158">
        <f>Seznam_VSE!AD20</f>
        <v>0</v>
      </c>
      <c r="I18" s="416">
        <f>Seznam_VSE!AE20</f>
        <v>0</v>
      </c>
      <c r="J18" s="418">
        <f>Seznam_VSE!AF20</f>
        <v>0</v>
      </c>
      <c r="K18" s="158">
        <f>Seznam_VSE!AG20</f>
        <v>0</v>
      </c>
      <c r="L18" s="114"/>
    </row>
    <row r="19" spans="1:12" s="1" customFormat="1" x14ac:dyDescent="0.25">
      <c r="A19" s="146" t="str">
        <f>Seznam_VSE!A21</f>
        <v>2106-239</v>
      </c>
      <c r="B19" s="146" t="str">
        <f>Seznam_VSE!B21</f>
        <v>Vacula</v>
      </c>
      <c r="C19" s="146" t="str">
        <f>Seznam_VSE!C21</f>
        <v>Karel, st.</v>
      </c>
      <c r="D19" s="146">
        <f>Seznam_VSE!Z21</f>
        <v>5</v>
      </c>
      <c r="E19" s="401">
        <f>Seznam_VSE!AA21</f>
        <v>0</v>
      </c>
      <c r="F19" s="405">
        <f>Seznam_VSE!AB21</f>
        <v>0</v>
      </c>
      <c r="G19" s="146">
        <f>Seznam_VSE!AC21</f>
        <v>0</v>
      </c>
      <c r="H19" s="146">
        <f>Seznam_VSE!AD21</f>
        <v>0</v>
      </c>
      <c r="I19" s="401">
        <f>Seznam_VSE!AE21</f>
        <v>0</v>
      </c>
      <c r="J19" s="405">
        <f>Seznam_VSE!AF21</f>
        <v>0</v>
      </c>
      <c r="K19" s="146">
        <f>Seznam_VSE!AG21</f>
        <v>0</v>
      </c>
      <c r="L19" s="62"/>
    </row>
    <row r="20" spans="1:12" x14ac:dyDescent="0.25">
      <c r="A20" s="158" t="str">
        <f>Seznam_VSE!A22</f>
        <v>2106-240</v>
      </c>
      <c r="B20" s="158" t="str">
        <f>Seznam_VSE!B22</f>
        <v>Vacula</v>
      </c>
      <c r="C20" s="158" t="str">
        <f>Seznam_VSE!C22</f>
        <v>Karel, ml.</v>
      </c>
      <c r="D20" s="158">
        <f>Seznam_VSE!Z22</f>
        <v>5</v>
      </c>
      <c r="E20" s="416">
        <f>Seznam_VSE!AA22</f>
        <v>0</v>
      </c>
      <c r="F20" s="418">
        <f>Seznam_VSE!AB22</f>
        <v>0</v>
      </c>
      <c r="G20" s="158">
        <f>Seznam_VSE!AC22</f>
        <v>0</v>
      </c>
      <c r="H20" s="158">
        <f>Seznam_VSE!AD22</f>
        <v>0</v>
      </c>
      <c r="I20" s="416">
        <f>Seznam_VSE!AE22</f>
        <v>0</v>
      </c>
      <c r="J20" s="418">
        <f>Seznam_VSE!AF22</f>
        <v>0</v>
      </c>
      <c r="K20" s="158">
        <f>Seznam_VSE!AG22</f>
        <v>0</v>
      </c>
      <c r="L20" s="114"/>
    </row>
    <row r="21" spans="1:12" s="1" customFormat="1" x14ac:dyDescent="0.25">
      <c r="A21" s="146" t="str">
        <f>Seznam_VSE!A23</f>
        <v>2106-241</v>
      </c>
      <c r="B21" s="146" t="str">
        <f>Seznam_VSE!B23</f>
        <v>Vacula</v>
      </c>
      <c r="C21" s="146" t="str">
        <f>Seznam_VSE!C23</f>
        <v>Jan</v>
      </c>
      <c r="D21" s="146">
        <f>Seznam_VSE!Z23</f>
        <v>5</v>
      </c>
      <c r="E21" s="401">
        <f>Seznam_VSE!AA23</f>
        <v>0</v>
      </c>
      <c r="F21" s="405">
        <f>Seznam_VSE!AB23</f>
        <v>0</v>
      </c>
      <c r="G21" s="146">
        <f>Seznam_VSE!AC23</f>
        <v>0</v>
      </c>
      <c r="H21" s="146">
        <f>Seznam_VSE!AD23</f>
        <v>0</v>
      </c>
      <c r="I21" s="401">
        <f>Seznam_VSE!AE23</f>
        <v>0</v>
      </c>
      <c r="J21" s="405">
        <f>Seznam_VSE!AF23</f>
        <v>0</v>
      </c>
      <c r="K21" s="146">
        <f>Seznam_VSE!AG23</f>
        <v>0</v>
      </c>
      <c r="L21" s="62"/>
    </row>
    <row r="22" spans="1:12" x14ac:dyDescent="0.25">
      <c r="A22" s="158" t="str">
        <f>Seznam_VSE!A24</f>
        <v>2106-249</v>
      </c>
      <c r="B22" s="158" t="str">
        <f>Seznam_VSE!B24</f>
        <v>Hadroušek</v>
      </c>
      <c r="C22" s="158" t="str">
        <f>Seznam_VSE!C24</f>
        <v>Kamil</v>
      </c>
      <c r="D22" s="158">
        <f>Seznam_VSE!Z24</f>
        <v>5</v>
      </c>
      <c r="E22" s="416">
        <f>Seznam_VSE!AA24</f>
        <v>0</v>
      </c>
      <c r="F22" s="418">
        <f>Seznam_VSE!AB24</f>
        <v>0</v>
      </c>
      <c r="G22" s="158">
        <f>Seznam_VSE!AC24</f>
        <v>0</v>
      </c>
      <c r="H22" s="158">
        <f>Seznam_VSE!AD24</f>
        <v>0</v>
      </c>
      <c r="I22" s="416">
        <f>Seznam_VSE!AE24</f>
        <v>0</v>
      </c>
      <c r="J22" s="418">
        <f>Seznam_VSE!AF24</f>
        <v>0</v>
      </c>
      <c r="K22" s="158">
        <f>Seznam_VSE!AG24</f>
        <v>0</v>
      </c>
      <c r="L22" s="114"/>
    </row>
    <row r="23" spans="1:12" s="1" customFormat="1" x14ac:dyDescent="0.25">
      <c r="A23" s="146" t="str">
        <f>Seznam_VSE!A25</f>
        <v>2106-250</v>
      </c>
      <c r="B23" s="146" t="str">
        <f>Seznam_VSE!B25</f>
        <v>Hadroušek</v>
      </c>
      <c r="C23" s="146" t="str">
        <f>Seznam_VSE!C25</f>
        <v>Antonín</v>
      </c>
      <c r="D23" s="146">
        <f>Seznam_VSE!Z25</f>
        <v>5</v>
      </c>
      <c r="E23" s="401">
        <f>Seznam_VSE!AA25</f>
        <v>0</v>
      </c>
      <c r="F23" s="405">
        <f>Seznam_VSE!AB25</f>
        <v>0</v>
      </c>
      <c r="G23" s="146">
        <f>Seznam_VSE!AC25</f>
        <v>0</v>
      </c>
      <c r="H23" s="146">
        <f>Seznam_VSE!AD25</f>
        <v>0</v>
      </c>
      <c r="I23" s="401">
        <f>Seznam_VSE!AE25</f>
        <v>0</v>
      </c>
      <c r="J23" s="405">
        <f>Seznam_VSE!AF25</f>
        <v>0</v>
      </c>
      <c r="K23" s="146">
        <f>Seznam_VSE!AG25</f>
        <v>0</v>
      </c>
      <c r="L23" s="62"/>
    </row>
    <row r="24" spans="1:12" x14ac:dyDescent="0.25">
      <c r="A24" s="158" t="str">
        <f>Seznam_VSE!A26</f>
        <v>2106-257</v>
      </c>
      <c r="B24" s="158" t="str">
        <f>Seznam_VSE!B26</f>
        <v>Karšulín</v>
      </c>
      <c r="C24" s="158" t="str">
        <f>Seznam_VSE!C26</f>
        <v>Pavel</v>
      </c>
      <c r="D24" s="158">
        <f>Seznam_VSE!Z26</f>
        <v>0</v>
      </c>
      <c r="E24" s="416">
        <f>Seznam_VSE!AA26</f>
        <v>0</v>
      </c>
      <c r="F24" s="418">
        <f>Seznam_VSE!AB26</f>
        <v>0</v>
      </c>
      <c r="G24" s="158" t="str">
        <f>Seznam_VSE!AC26</f>
        <v>Důchodce</v>
      </c>
      <c r="H24" s="158">
        <f>Seznam_VSE!AD26</f>
        <v>0</v>
      </c>
      <c r="I24" s="416">
        <f>Seznam_VSE!AE26</f>
        <v>0</v>
      </c>
      <c r="J24" s="418">
        <f>Seznam_VSE!AF26</f>
        <v>0</v>
      </c>
      <c r="K24" s="158" t="str">
        <f>Seznam_VSE!AG26</f>
        <v>Důchodce</v>
      </c>
      <c r="L24" s="114"/>
    </row>
    <row r="25" spans="1:12" x14ac:dyDescent="0.25">
      <c r="A25" s="158" t="str">
        <f>Seznam_VSE!A27</f>
        <v>2106-266</v>
      </c>
      <c r="B25" s="158" t="str">
        <f>Seznam_VSE!B27</f>
        <v>Holub</v>
      </c>
      <c r="C25" s="158" t="str">
        <f>Seznam_VSE!C27</f>
        <v>Miloslav, st.</v>
      </c>
      <c r="D25" s="158" t="str">
        <f>Seznam_VSE!Z27</f>
        <v>5+5+5</v>
      </c>
      <c r="E25" s="416">
        <f>Seznam_VSE!AA27</f>
        <v>0</v>
      </c>
      <c r="F25" s="418">
        <f>Seznam_VSE!AB27</f>
        <v>0</v>
      </c>
      <c r="G25" s="158" t="str">
        <f>Seznam_VSE!AC27</f>
        <v>Ostatní aktivity pro klub</v>
      </c>
      <c r="H25" s="158">
        <f>Seznam_VSE!AD27</f>
        <v>0</v>
      </c>
      <c r="I25" s="416">
        <f>Seznam_VSE!AE27</f>
        <v>0</v>
      </c>
      <c r="J25" s="418">
        <f>Seznam_VSE!AF27</f>
        <v>0</v>
      </c>
      <c r="K25" s="158" t="str">
        <f>Seznam_VSE!AG27</f>
        <v>Ostatní aktivity pro klub</v>
      </c>
      <c r="L25" s="114"/>
    </row>
    <row r="26" spans="1:12" s="1" customFormat="1" x14ac:dyDescent="0.25">
      <c r="A26" s="146" t="str">
        <f>Seznam_VSE!A28</f>
        <v>2106-271</v>
      </c>
      <c r="B26" s="146" t="str">
        <f>Seznam_VSE!B28</f>
        <v>Podolský</v>
      </c>
      <c r="C26" s="146" t="str">
        <f>Seznam_VSE!C28</f>
        <v>Marek</v>
      </c>
      <c r="D26" s="146">
        <f>Seznam_VSE!Z28</f>
        <v>0</v>
      </c>
      <c r="E26" s="401">
        <f>Seznam_VSE!AA28</f>
        <v>0</v>
      </c>
      <c r="F26" s="405">
        <f>Seznam_VSE!AB28</f>
        <v>0</v>
      </c>
      <c r="G26" s="146">
        <f>Seznam_VSE!AC28</f>
        <v>0</v>
      </c>
      <c r="H26" s="146">
        <f>Seznam_VSE!AD28</f>
        <v>0</v>
      </c>
      <c r="I26" s="401">
        <f>Seznam_VSE!AE28</f>
        <v>0</v>
      </c>
      <c r="J26" s="405">
        <f>Seznam_VSE!AF28</f>
        <v>0</v>
      </c>
      <c r="K26" s="146">
        <f>Seznam_VSE!AG28</f>
        <v>0</v>
      </c>
      <c r="L26" s="62"/>
    </row>
    <row r="27" spans="1:12" x14ac:dyDescent="0.25">
      <c r="A27" s="158" t="str">
        <f>Seznam_VSE!A29</f>
        <v>2106-279</v>
      </c>
      <c r="B27" s="158" t="str">
        <f>Seznam_VSE!B29</f>
        <v>Pivnička</v>
      </c>
      <c r="C27" s="158" t="str">
        <f>Seznam_VSE!C29</f>
        <v>Jakub</v>
      </c>
      <c r="D27" s="158">
        <f>Seznam_VSE!Z29</f>
        <v>0</v>
      </c>
      <c r="E27" s="416">
        <f>Seznam_VSE!AA29</f>
        <v>0</v>
      </c>
      <c r="F27" s="418">
        <f>Seznam_VSE!AB29</f>
        <v>0</v>
      </c>
      <c r="G27" s="158">
        <f>Seznam_VSE!AC29</f>
        <v>0</v>
      </c>
      <c r="H27" s="158">
        <f>Seznam_VSE!AD29</f>
        <v>0</v>
      </c>
      <c r="I27" s="416">
        <f>Seznam_VSE!AE29</f>
        <v>0</v>
      </c>
      <c r="J27" s="418">
        <f>Seznam_VSE!AF29</f>
        <v>0</v>
      </c>
      <c r="K27" s="158">
        <f>Seznam_VSE!AG29</f>
        <v>0</v>
      </c>
      <c r="L27" s="114"/>
    </row>
    <row r="28" spans="1:12" s="1" customFormat="1" x14ac:dyDescent="0.25">
      <c r="A28" s="146" t="str">
        <f>Seznam_VSE!A30</f>
        <v>2106-292</v>
      </c>
      <c r="B28" s="146" t="str">
        <f>Seznam_VSE!B30</f>
        <v>Holub</v>
      </c>
      <c r="C28" s="146" t="str">
        <f>Seznam_VSE!C30</f>
        <v>Miloslav, ml.</v>
      </c>
      <c r="D28" s="146">
        <f>Seznam_VSE!Z30</f>
        <v>0</v>
      </c>
      <c r="E28" s="401">
        <f>Seznam_VSE!AA30</f>
        <v>0</v>
      </c>
      <c r="F28" s="405">
        <f>Seznam_VSE!AB30</f>
        <v>0</v>
      </c>
      <c r="G28" s="146">
        <f>Seznam_VSE!AC30</f>
        <v>0</v>
      </c>
      <c r="H28" s="146">
        <f>Seznam_VSE!AD30</f>
        <v>0</v>
      </c>
      <c r="I28" s="401">
        <f>Seznam_VSE!AE30</f>
        <v>0</v>
      </c>
      <c r="J28" s="405">
        <f>Seznam_VSE!AF30</f>
        <v>0</v>
      </c>
      <c r="K28" s="146">
        <f>Seznam_VSE!AG30</f>
        <v>0</v>
      </c>
      <c r="L28" s="62"/>
    </row>
    <row r="29" spans="1:12" x14ac:dyDescent="0.25">
      <c r="A29" s="158" t="str">
        <f>Seznam_VSE!A31</f>
        <v>2106-297</v>
      </c>
      <c r="B29" s="158" t="str">
        <f>Seznam_VSE!B31</f>
        <v>Dlouhý</v>
      </c>
      <c r="C29" s="158" t="str">
        <f>Seznam_VSE!C31</f>
        <v>Aleš</v>
      </c>
      <c r="D29" s="158">
        <f>Seznam_VSE!Z31</f>
        <v>5</v>
      </c>
      <c r="E29" s="416">
        <f>Seznam_VSE!AA31</f>
        <v>0</v>
      </c>
      <c r="F29" s="418">
        <f>Seznam_VSE!AB31</f>
        <v>0</v>
      </c>
      <c r="G29" s="158" t="str">
        <f>Seznam_VSE!AC31</f>
        <v>Zapůjčení motoráku</v>
      </c>
      <c r="H29" s="158">
        <f>Seznam_VSE!AD31</f>
        <v>0</v>
      </c>
      <c r="I29" s="416">
        <f>Seznam_VSE!AE31</f>
        <v>0</v>
      </c>
      <c r="J29" s="418">
        <f>Seznam_VSE!AF31</f>
        <v>0</v>
      </c>
      <c r="K29" s="158" t="str">
        <f>Seznam_VSE!AG31</f>
        <v>Zapůjčení motoráku</v>
      </c>
      <c r="L29" s="114"/>
    </row>
    <row r="30" spans="1:12" s="1" customFormat="1" x14ac:dyDescent="0.25">
      <c r="A30" s="146" t="str">
        <f>Seznam_VSE!A32</f>
        <v>2106-300</v>
      </c>
      <c r="B30" s="146" t="str">
        <f>Seznam_VSE!B32</f>
        <v>Pavka</v>
      </c>
      <c r="C30" s="146" t="str">
        <f>Seznam_VSE!C32</f>
        <v>Petr</v>
      </c>
      <c r="D30" s="146">
        <f>Seznam_VSE!Z32</f>
        <v>5</v>
      </c>
      <c r="E30" s="401">
        <f>Seznam_VSE!AA32</f>
        <v>0</v>
      </c>
      <c r="F30" s="405">
        <f>Seznam_VSE!AB32</f>
        <v>0</v>
      </c>
      <c r="G30" s="146">
        <f>Seznam_VSE!AC32</f>
        <v>0</v>
      </c>
      <c r="H30" s="146">
        <f>Seznam_VSE!AD32</f>
        <v>0</v>
      </c>
      <c r="I30" s="401">
        <f>Seznam_VSE!AE32</f>
        <v>0</v>
      </c>
      <c r="J30" s="405">
        <f>Seznam_VSE!AF32</f>
        <v>0</v>
      </c>
      <c r="K30" s="146">
        <f>Seznam_VSE!AG32</f>
        <v>0</v>
      </c>
      <c r="L30" s="62"/>
    </row>
    <row r="31" spans="1:12" x14ac:dyDescent="0.25">
      <c r="A31" s="158" t="str">
        <f>Seznam_VSE!A33</f>
        <v>2106-301</v>
      </c>
      <c r="B31" s="158" t="str">
        <f>Seznam_VSE!B33</f>
        <v>Bulín</v>
      </c>
      <c r="C31" s="158" t="str">
        <f>Seznam_VSE!C33</f>
        <v>Zbyněk</v>
      </c>
      <c r="D31" s="158">
        <f>Seznam_VSE!Z33</f>
        <v>5</v>
      </c>
      <c r="E31" s="416">
        <f>Seznam_VSE!AA33</f>
        <v>0</v>
      </c>
      <c r="F31" s="418">
        <f>Seznam_VSE!AB33</f>
        <v>0</v>
      </c>
      <c r="G31" s="158" t="str">
        <f>Seznam_VSE!AC33</f>
        <v>Záchranná služba</v>
      </c>
      <c r="H31" s="158">
        <f>Seznam_VSE!AD33</f>
        <v>0</v>
      </c>
      <c r="I31" s="416">
        <f>Seznam_VSE!AE33</f>
        <v>0</v>
      </c>
      <c r="J31" s="418">
        <f>Seznam_VSE!AF33</f>
        <v>0</v>
      </c>
      <c r="K31" s="158" t="str">
        <f>Seznam_VSE!AG33</f>
        <v>Záchranná služba</v>
      </c>
      <c r="L31" s="114"/>
    </row>
    <row r="32" spans="1:12" s="1" customFormat="1" x14ac:dyDescent="0.25">
      <c r="A32" s="146" t="str">
        <f>Seznam_VSE!A34</f>
        <v>2106-304</v>
      </c>
      <c r="B32" s="146" t="str">
        <f>Seznam_VSE!B34</f>
        <v>Bubniak</v>
      </c>
      <c r="C32" s="146" t="str">
        <f>Seznam_VSE!C34</f>
        <v>Petr</v>
      </c>
      <c r="D32" s="146">
        <f>Seznam_VSE!Z34</f>
        <v>0</v>
      </c>
      <c r="E32" s="401">
        <f>Seznam_VSE!AA34</f>
        <v>0</v>
      </c>
      <c r="F32" s="405">
        <f>Seznam_VSE!AB34</f>
        <v>0</v>
      </c>
      <c r="G32" s="146">
        <f>Seznam_VSE!AC34</f>
        <v>0</v>
      </c>
      <c r="H32" s="146">
        <f>Seznam_VSE!AD34</f>
        <v>0</v>
      </c>
      <c r="I32" s="401">
        <f>Seznam_VSE!AE34</f>
        <v>0</v>
      </c>
      <c r="J32" s="405">
        <f>Seznam_VSE!AF34</f>
        <v>0</v>
      </c>
      <c r="K32" s="146">
        <f>Seznam_VSE!AG34</f>
        <v>0</v>
      </c>
      <c r="L32" s="62"/>
    </row>
    <row r="33" spans="1:12" x14ac:dyDescent="0.25">
      <c r="A33" s="158" t="str">
        <f>Seznam_VSE!A35</f>
        <v>2106-308</v>
      </c>
      <c r="B33" s="158" t="str">
        <f>Seznam_VSE!B35</f>
        <v>Podzimek</v>
      </c>
      <c r="C33" s="158" t="str">
        <f>Seznam_VSE!C35</f>
        <v>Karel</v>
      </c>
      <c r="D33" s="158">
        <f>Seznam_VSE!Z35</f>
        <v>0</v>
      </c>
      <c r="E33" s="416">
        <f>Seznam_VSE!AA35</f>
        <v>0</v>
      </c>
      <c r="F33" s="418">
        <f>Seznam_VSE!AB35</f>
        <v>0</v>
      </c>
      <c r="G33" s="158">
        <f>Seznam_VSE!AC35</f>
        <v>0</v>
      </c>
      <c r="H33" s="158">
        <f>Seznam_VSE!AD35</f>
        <v>0</v>
      </c>
      <c r="I33" s="416">
        <f>Seznam_VSE!AE35</f>
        <v>0</v>
      </c>
      <c r="J33" s="418">
        <f>Seznam_VSE!AF35</f>
        <v>0</v>
      </c>
      <c r="K33" s="158">
        <f>Seznam_VSE!AG35</f>
        <v>0</v>
      </c>
      <c r="L33" s="114"/>
    </row>
    <row r="34" spans="1:12" s="1" customFormat="1" x14ac:dyDescent="0.25">
      <c r="A34" s="146" t="str">
        <f>Seznam_VSE!A36</f>
        <v>2106-309</v>
      </c>
      <c r="B34" s="146" t="str">
        <f>Seznam_VSE!B36</f>
        <v>Fiala</v>
      </c>
      <c r="C34" s="146" t="str">
        <f>Seznam_VSE!C36</f>
        <v>Ladislav</v>
      </c>
      <c r="D34" s="146">
        <f>Seznam_VSE!Z36</f>
        <v>0</v>
      </c>
      <c r="E34" s="401">
        <f>Seznam_VSE!AA36</f>
        <v>0</v>
      </c>
      <c r="F34" s="405">
        <f>Seznam_VSE!AB36</f>
        <v>0</v>
      </c>
      <c r="G34" s="146" t="str">
        <f>Seznam_VSE!AC36</f>
        <v>Důchodce</v>
      </c>
      <c r="H34" s="146">
        <f>Seznam_VSE!AD36</f>
        <v>0</v>
      </c>
      <c r="I34" s="401">
        <f>Seznam_VSE!AE36</f>
        <v>0</v>
      </c>
      <c r="J34" s="405">
        <f>Seznam_VSE!AF36</f>
        <v>0</v>
      </c>
      <c r="K34" s="146" t="str">
        <f>Seznam_VSE!AG36</f>
        <v>Důchodce</v>
      </c>
      <c r="L34" s="62"/>
    </row>
    <row r="35" spans="1:12" x14ac:dyDescent="0.25">
      <c r="A35" s="158" t="str">
        <f>Seznam_VSE!A37</f>
        <v>2106-310</v>
      </c>
      <c r="B35" s="158" t="str">
        <f>Seznam_VSE!B37</f>
        <v>Fiala</v>
      </c>
      <c r="C35" s="158" t="str">
        <f>Seznam_VSE!C37</f>
        <v>Martin</v>
      </c>
      <c r="D35" s="158">
        <f>Seznam_VSE!Z37</f>
        <v>0</v>
      </c>
      <c r="E35" s="416">
        <f>Seznam_VSE!AA37</f>
        <v>0</v>
      </c>
      <c r="F35" s="418">
        <f>Seznam_VSE!AB37</f>
        <v>0</v>
      </c>
      <c r="G35" s="158">
        <f>Seznam_VSE!AC37</f>
        <v>0</v>
      </c>
      <c r="H35" s="158">
        <f>Seznam_VSE!AD37</f>
        <v>0</v>
      </c>
      <c r="I35" s="416">
        <f>Seznam_VSE!AE37</f>
        <v>0</v>
      </c>
      <c r="J35" s="418">
        <f>Seznam_VSE!AF37</f>
        <v>0</v>
      </c>
      <c r="K35" s="158">
        <f>Seznam_VSE!AG37</f>
        <v>0</v>
      </c>
      <c r="L35" s="114"/>
    </row>
    <row r="36" spans="1:12" s="1" customFormat="1" x14ac:dyDescent="0.25">
      <c r="A36" s="146" t="str">
        <f>Seznam_VSE!A38</f>
        <v>2106-311</v>
      </c>
      <c r="B36" s="146" t="str">
        <f>Seznam_VSE!B38</f>
        <v>Procházka</v>
      </c>
      <c r="C36" s="146" t="str">
        <f>Seznam_VSE!C38</f>
        <v>Jan</v>
      </c>
      <c r="D36" s="146">
        <f>Seznam_VSE!Z38</f>
        <v>0</v>
      </c>
      <c r="E36" s="401">
        <f>Seznam_VSE!AA38</f>
        <v>0</v>
      </c>
      <c r="F36" s="405">
        <f>Seznam_VSE!AB38</f>
        <v>0</v>
      </c>
      <c r="G36" s="146">
        <f>Seznam_VSE!AC38</f>
        <v>0</v>
      </c>
      <c r="H36" s="146">
        <f>Seznam_VSE!AD38</f>
        <v>0</v>
      </c>
      <c r="I36" s="401">
        <f>Seznam_VSE!AE38</f>
        <v>0</v>
      </c>
      <c r="J36" s="405">
        <f>Seznam_VSE!AF38</f>
        <v>0</v>
      </c>
      <c r="K36" s="146">
        <f>Seznam_VSE!AG38</f>
        <v>0</v>
      </c>
      <c r="L36" s="62"/>
    </row>
    <row r="37" spans="1:12" x14ac:dyDescent="0.25">
      <c r="A37" s="158" t="str">
        <f>Seznam_VSE!A39</f>
        <v>2106-313</v>
      </c>
      <c r="B37" s="158" t="str">
        <f>Seznam_VSE!B39</f>
        <v>Heidrich</v>
      </c>
      <c r="C37" s="158" t="str">
        <f>Seznam_VSE!C39</f>
        <v>Michal</v>
      </c>
      <c r="D37" s="158">
        <f>Seznam_VSE!Z39</f>
        <v>5</v>
      </c>
      <c r="E37" s="416">
        <f>Seznam_VSE!AA39</f>
        <v>0</v>
      </c>
      <c r="F37" s="418">
        <f>Seznam_VSE!AB39</f>
        <v>0</v>
      </c>
      <c r="G37" s="158">
        <f>Seznam_VSE!AC39</f>
        <v>0</v>
      </c>
      <c r="H37" s="158">
        <f>Seznam_VSE!AD39</f>
        <v>0</v>
      </c>
      <c r="I37" s="416">
        <f>Seznam_VSE!AE39</f>
        <v>0</v>
      </c>
      <c r="J37" s="418">
        <f>Seznam_VSE!AF39</f>
        <v>0</v>
      </c>
      <c r="K37" s="158">
        <f>Seznam_VSE!AG39</f>
        <v>0</v>
      </c>
      <c r="L37" s="114"/>
    </row>
    <row r="38" spans="1:12" s="1" customFormat="1" x14ac:dyDescent="0.25">
      <c r="A38" s="146" t="str">
        <f>Seznam_VSE!A40</f>
        <v>2106-314</v>
      </c>
      <c r="B38" s="146" t="str">
        <f>Seznam_VSE!B40</f>
        <v>Navrkal</v>
      </c>
      <c r="C38" s="146" t="str">
        <f>Seznam_VSE!C40</f>
        <v>Petr</v>
      </c>
      <c r="D38" s="146">
        <f>Seznam_VSE!Z40</f>
        <v>0</v>
      </c>
      <c r="E38" s="401">
        <f>Seznam_VSE!AA40</f>
        <v>0</v>
      </c>
      <c r="F38" s="405">
        <f>Seznam_VSE!AB40</f>
        <v>0</v>
      </c>
      <c r="G38" s="146">
        <f>Seznam_VSE!AC40</f>
        <v>0</v>
      </c>
      <c r="H38" s="146">
        <f>Seznam_VSE!AD40</f>
        <v>0</v>
      </c>
      <c r="I38" s="401">
        <f>Seznam_VSE!AE40</f>
        <v>0</v>
      </c>
      <c r="J38" s="405">
        <f>Seznam_VSE!AF40</f>
        <v>0</v>
      </c>
      <c r="K38" s="146">
        <f>Seznam_VSE!AG40</f>
        <v>0</v>
      </c>
      <c r="L38" s="62"/>
    </row>
    <row r="39" spans="1:12" x14ac:dyDescent="0.25">
      <c r="A39" s="158" t="str">
        <f>Seznam_VSE!A41</f>
        <v>2106-315</v>
      </c>
      <c r="B39" s="158" t="str">
        <f>Seznam_VSE!B41</f>
        <v>Ott</v>
      </c>
      <c r="C39" s="158" t="str">
        <f>Seznam_VSE!C41</f>
        <v>Adam</v>
      </c>
      <c r="D39" s="158">
        <f>Seznam_VSE!Z41</f>
        <v>0</v>
      </c>
      <c r="E39" s="416">
        <f>Seznam_VSE!AA41</f>
        <v>0</v>
      </c>
      <c r="F39" s="418">
        <f>Seznam_VSE!AB41</f>
        <v>0</v>
      </c>
      <c r="G39" s="158">
        <f>Seznam_VSE!AC41</f>
        <v>0</v>
      </c>
      <c r="H39" s="158">
        <f>Seznam_VSE!AD41</f>
        <v>0</v>
      </c>
      <c r="I39" s="416">
        <f>Seznam_VSE!AE41</f>
        <v>0</v>
      </c>
      <c r="J39" s="418">
        <f>Seznam_VSE!AF41</f>
        <v>0</v>
      </c>
      <c r="K39" s="158">
        <f>Seznam_VSE!AG41</f>
        <v>0</v>
      </c>
      <c r="L39" s="114"/>
    </row>
    <row r="40" spans="1:12" s="1" customFormat="1" x14ac:dyDescent="0.25">
      <c r="A40" s="146" t="str">
        <f>Seznam_VSE!A42</f>
        <v>2106-317</v>
      </c>
      <c r="B40" s="146" t="str">
        <f>Seznam_VSE!B42</f>
        <v>Uhlíř</v>
      </c>
      <c r="C40" s="146" t="str">
        <f>Seznam_VSE!C42</f>
        <v>Bedřich</v>
      </c>
      <c r="D40" s="146" t="str">
        <f>Seznam_VSE!Z42</f>
        <v>5+5</v>
      </c>
      <c r="E40" s="401">
        <f>Seznam_VSE!AA42</f>
        <v>0</v>
      </c>
      <c r="F40" s="405">
        <f>Seznam_VSE!AB42</f>
        <v>0</v>
      </c>
      <c r="G40" s="146">
        <f>Seznam_VSE!AC42</f>
        <v>0</v>
      </c>
      <c r="H40" s="146">
        <f>Seznam_VSE!AD42</f>
        <v>0</v>
      </c>
      <c r="I40" s="401">
        <f>Seznam_VSE!AE42</f>
        <v>0</v>
      </c>
      <c r="J40" s="405">
        <f>Seznam_VSE!AF42</f>
        <v>0</v>
      </c>
      <c r="K40" s="146">
        <f>Seznam_VSE!AG42</f>
        <v>0</v>
      </c>
      <c r="L40" s="62"/>
    </row>
    <row r="41" spans="1:12" x14ac:dyDescent="0.25">
      <c r="A41" s="158" t="str">
        <f>Seznam_VSE!A43</f>
        <v>2106-318</v>
      </c>
      <c r="B41" s="158" t="str">
        <f>Seznam_VSE!B43</f>
        <v>Bix</v>
      </c>
      <c r="C41" s="158" t="str">
        <f>Seznam_VSE!C43</f>
        <v>David</v>
      </c>
      <c r="D41" s="158">
        <f>Seznam_VSE!Z43</f>
        <v>0</v>
      </c>
      <c r="E41" s="416">
        <f>Seznam_VSE!AA43</f>
        <v>0</v>
      </c>
      <c r="F41" s="418">
        <f>Seznam_VSE!AB43</f>
        <v>0</v>
      </c>
      <c r="G41" s="158">
        <f>Seznam_VSE!AC43</f>
        <v>0</v>
      </c>
      <c r="H41" s="158">
        <f>Seznam_VSE!AD43</f>
        <v>0</v>
      </c>
      <c r="I41" s="416">
        <f>Seznam_VSE!AE43</f>
        <v>0</v>
      </c>
      <c r="J41" s="418">
        <f>Seznam_VSE!AF43</f>
        <v>0</v>
      </c>
      <c r="K41" s="158">
        <f>Seznam_VSE!AG43</f>
        <v>0</v>
      </c>
      <c r="L41" s="114"/>
    </row>
    <row r="42" spans="1:12" s="1" customFormat="1" x14ac:dyDescent="0.25">
      <c r="A42" s="146" t="str">
        <f>Seznam_VSE!A44</f>
        <v>2106-320</v>
      </c>
      <c r="B42" s="146" t="str">
        <f>Seznam_VSE!B44</f>
        <v>Procházková</v>
      </c>
      <c r="C42" s="146" t="str">
        <f>Seznam_VSE!C44</f>
        <v>Bára</v>
      </c>
      <c r="D42" s="146">
        <f>Seznam_VSE!Z44</f>
        <v>0</v>
      </c>
      <c r="E42" s="401">
        <f>Seznam_VSE!AA44</f>
        <v>0</v>
      </c>
      <c r="F42" s="405">
        <f>Seznam_VSE!AB44</f>
        <v>0</v>
      </c>
      <c r="G42" s="146">
        <f>Seznam_VSE!AC44</f>
        <v>0</v>
      </c>
      <c r="H42" s="146">
        <f>Seznam_VSE!AD44</f>
        <v>0</v>
      </c>
      <c r="I42" s="401">
        <f>Seznam_VSE!AE44</f>
        <v>0</v>
      </c>
      <c r="J42" s="405">
        <f>Seznam_VSE!AF44</f>
        <v>0</v>
      </c>
      <c r="K42" s="146">
        <f>Seznam_VSE!AG44</f>
        <v>0</v>
      </c>
      <c r="L42" s="62"/>
    </row>
    <row r="43" spans="1:12" x14ac:dyDescent="0.25">
      <c r="A43" s="158" t="str">
        <f>Seznam_VSE!A45</f>
        <v>2106-321</v>
      </c>
      <c r="B43" s="158" t="str">
        <f>Seznam_VSE!B45</f>
        <v>Bix</v>
      </c>
      <c r="C43" s="158" t="str">
        <f>Seznam_VSE!C45</f>
        <v>Eduard</v>
      </c>
      <c r="D43" s="158">
        <f>Seznam_VSE!Z45</f>
        <v>0</v>
      </c>
      <c r="E43" s="416">
        <f>Seznam_VSE!AA45</f>
        <v>0</v>
      </c>
      <c r="F43" s="418">
        <f>Seznam_VSE!AB45</f>
        <v>0</v>
      </c>
      <c r="G43" s="158">
        <f>Seznam_VSE!AC45</f>
        <v>0</v>
      </c>
      <c r="H43" s="158">
        <f>Seznam_VSE!AD45</f>
        <v>0</v>
      </c>
      <c r="I43" s="416">
        <f>Seznam_VSE!AE45</f>
        <v>0</v>
      </c>
      <c r="J43" s="418">
        <f>Seznam_VSE!AF45</f>
        <v>0</v>
      </c>
      <c r="K43" s="158">
        <f>Seznam_VSE!AG45</f>
        <v>0</v>
      </c>
      <c r="L43" s="114"/>
    </row>
    <row r="44" spans="1:12" s="1" customFormat="1" x14ac:dyDescent="0.25">
      <c r="A44" s="146" t="str">
        <f>Seznam_VSE!A46</f>
        <v>2106-325</v>
      </c>
      <c r="B44" s="146" t="str">
        <f>Seznam_VSE!B46</f>
        <v>Pevný</v>
      </c>
      <c r="C44" s="146" t="str">
        <f>Seznam_VSE!C46</f>
        <v>Rostislav</v>
      </c>
      <c r="D44" s="146">
        <f>Seznam_VSE!Z46</f>
        <v>0</v>
      </c>
      <c r="E44" s="401">
        <f>Seznam_VSE!AA46</f>
        <v>0</v>
      </c>
      <c r="F44" s="405">
        <f>Seznam_VSE!AB46</f>
        <v>0</v>
      </c>
      <c r="G44" s="146">
        <f>Seznam_VSE!AC46</f>
        <v>0</v>
      </c>
      <c r="H44" s="146">
        <f>Seznam_VSE!AD46</f>
        <v>0</v>
      </c>
      <c r="I44" s="401">
        <f>Seznam_VSE!AE46</f>
        <v>0</v>
      </c>
      <c r="J44" s="405">
        <f>Seznam_VSE!AF46</f>
        <v>0</v>
      </c>
      <c r="K44" s="146">
        <f>Seznam_VSE!AG46</f>
        <v>0</v>
      </c>
      <c r="L44" s="62"/>
    </row>
    <row r="45" spans="1:12" x14ac:dyDescent="0.25">
      <c r="A45" s="158" t="str">
        <f>Seznam_VSE!A47</f>
        <v>2106-326</v>
      </c>
      <c r="B45" s="158" t="str">
        <f>Seznam_VSE!B47</f>
        <v>Soška</v>
      </c>
      <c r="C45" s="158" t="str">
        <f>Seznam_VSE!C47</f>
        <v>Jiří</v>
      </c>
      <c r="D45" s="158">
        <f>Seznam_VSE!Z47</f>
        <v>5</v>
      </c>
      <c r="E45" s="416">
        <f>Seznam_VSE!AA47</f>
        <v>0</v>
      </c>
      <c r="F45" s="418">
        <f>Seznam_VSE!AB47</f>
        <v>0</v>
      </c>
      <c r="G45" s="158">
        <f>Seznam_VSE!AC47</f>
        <v>0</v>
      </c>
      <c r="H45" s="158">
        <f>Seznam_VSE!AD47</f>
        <v>0</v>
      </c>
      <c r="I45" s="416">
        <f>Seznam_VSE!AE47</f>
        <v>0</v>
      </c>
      <c r="J45" s="418">
        <f>Seznam_VSE!AF47</f>
        <v>0</v>
      </c>
      <c r="K45" s="158">
        <f>Seznam_VSE!AG47</f>
        <v>0</v>
      </c>
      <c r="L45" s="114"/>
    </row>
    <row r="46" spans="1:12" s="1" customFormat="1" x14ac:dyDescent="0.25">
      <c r="A46" s="146" t="str">
        <f>Seznam_VSE!A48</f>
        <v>2106-328</v>
      </c>
      <c r="B46" s="146" t="str">
        <f>Seznam_VSE!B48</f>
        <v>Hakl</v>
      </c>
      <c r="C46" s="146" t="str">
        <f>Seznam_VSE!C48</f>
        <v>Marek</v>
      </c>
      <c r="D46" s="146">
        <f>Seznam_VSE!Z48</f>
        <v>0</v>
      </c>
      <c r="E46" s="401">
        <f>Seznam_VSE!AA48</f>
        <v>0</v>
      </c>
      <c r="F46" s="405">
        <f>Seznam_VSE!AB48</f>
        <v>0</v>
      </c>
      <c r="G46" s="146">
        <f>Seznam_VSE!AC48</f>
        <v>0</v>
      </c>
      <c r="H46" s="146">
        <f>Seznam_VSE!AD48</f>
        <v>0</v>
      </c>
      <c r="I46" s="401">
        <f>Seznam_VSE!AE48</f>
        <v>0</v>
      </c>
      <c r="J46" s="405">
        <f>Seznam_VSE!AF48</f>
        <v>0</v>
      </c>
      <c r="K46" s="146">
        <f>Seznam_VSE!AG48</f>
        <v>0</v>
      </c>
      <c r="L46" s="62"/>
    </row>
    <row r="47" spans="1:12" x14ac:dyDescent="0.25">
      <c r="A47" s="158" t="str">
        <f>Seznam_VSE!A49</f>
        <v>2106-330</v>
      </c>
      <c r="B47" s="158" t="str">
        <f>Seznam_VSE!B49</f>
        <v>Bobuš</v>
      </c>
      <c r="C47" s="158" t="str">
        <f>Seznam_VSE!C49</f>
        <v>David</v>
      </c>
      <c r="D47" s="158">
        <f>Seznam_VSE!Z49</f>
        <v>5</v>
      </c>
      <c r="E47" s="416">
        <f>Seznam_VSE!AA49</f>
        <v>0</v>
      </c>
      <c r="F47" s="418">
        <f>Seznam_VSE!AB49</f>
        <v>0</v>
      </c>
      <c r="G47" s="158">
        <f>Seznam_VSE!AC49</f>
        <v>0</v>
      </c>
      <c r="H47" s="158">
        <f>Seznam_VSE!AD49</f>
        <v>0</v>
      </c>
      <c r="I47" s="416">
        <f>Seznam_VSE!AE49</f>
        <v>0</v>
      </c>
      <c r="J47" s="418">
        <f>Seznam_VSE!AF49</f>
        <v>0</v>
      </c>
      <c r="K47" s="158">
        <f>Seznam_VSE!AG49</f>
        <v>0</v>
      </c>
      <c r="L47" s="114"/>
    </row>
    <row r="48" spans="1:12" s="1" customFormat="1" x14ac:dyDescent="0.25">
      <c r="A48" s="146" t="str">
        <f>Seznam_VSE!A50</f>
        <v>2106-335</v>
      </c>
      <c r="B48" s="146" t="str">
        <f>Seznam_VSE!B50</f>
        <v>David</v>
      </c>
      <c r="C48" s="146" t="str">
        <f>Seznam_VSE!C50</f>
        <v>Josef</v>
      </c>
      <c r="D48" s="146" t="str">
        <f>Seznam_VSE!Z50</f>
        <v>5+5</v>
      </c>
      <c r="E48" s="401">
        <f>Seznam_VSE!AA50</f>
        <v>0</v>
      </c>
      <c r="F48" s="405">
        <f>Seznam_VSE!AB50</f>
        <v>0</v>
      </c>
      <c r="G48" s="146">
        <f>Seznam_VSE!AC50</f>
        <v>0</v>
      </c>
      <c r="H48" s="146">
        <f>Seznam_VSE!AD50</f>
        <v>0</v>
      </c>
      <c r="I48" s="401">
        <f>Seznam_VSE!AE50</f>
        <v>0</v>
      </c>
      <c r="J48" s="405">
        <f>Seznam_VSE!AF50</f>
        <v>0</v>
      </c>
      <c r="K48" s="146">
        <f>Seznam_VSE!AG50</f>
        <v>0</v>
      </c>
      <c r="L48" s="62"/>
    </row>
    <row r="49" spans="1:12" x14ac:dyDescent="0.25">
      <c r="A49" s="158" t="str">
        <f>Seznam_VSE!A51</f>
        <v>2106-336</v>
      </c>
      <c r="B49" s="158" t="str">
        <f>Seznam_VSE!B51</f>
        <v>Durec</v>
      </c>
      <c r="C49" s="158" t="str">
        <f>Seznam_VSE!C51</f>
        <v>Petr</v>
      </c>
      <c r="D49" s="158" t="str">
        <f>Seznam_VSE!Z51</f>
        <v>5+5</v>
      </c>
      <c r="E49" s="416">
        <f>Seznam_VSE!AA51</f>
        <v>0</v>
      </c>
      <c r="F49" s="418">
        <f>Seznam_VSE!AB51</f>
        <v>0</v>
      </c>
      <c r="G49" s="158">
        <f>Seznam_VSE!AC51</f>
        <v>0</v>
      </c>
      <c r="H49" s="158">
        <f>Seznam_VSE!AD51</f>
        <v>0</v>
      </c>
      <c r="I49" s="416">
        <f>Seznam_VSE!AE51</f>
        <v>0</v>
      </c>
      <c r="J49" s="418">
        <f>Seznam_VSE!AF51</f>
        <v>0</v>
      </c>
      <c r="K49" s="158">
        <f>Seznam_VSE!AG51</f>
        <v>0</v>
      </c>
      <c r="L49" s="114"/>
    </row>
    <row r="50" spans="1:12" x14ac:dyDescent="0.25">
      <c r="A50" s="158" t="str">
        <f>Seznam_VSE!A52</f>
        <v>2106-338</v>
      </c>
      <c r="B50" s="158" t="str">
        <f>Seznam_VSE!B52</f>
        <v>Brychta</v>
      </c>
      <c r="C50" s="158" t="str">
        <f>Seznam_VSE!C52</f>
        <v>Václav</v>
      </c>
      <c r="D50" s="158">
        <f>Seznam_VSE!Z52</f>
        <v>0</v>
      </c>
      <c r="E50" s="416">
        <f>Seznam_VSE!AA52</f>
        <v>0</v>
      </c>
      <c r="F50" s="418">
        <f>Seznam_VSE!AB52</f>
        <v>0</v>
      </c>
      <c r="G50" s="158">
        <f>Seznam_VSE!AC52</f>
        <v>0</v>
      </c>
      <c r="H50" s="158">
        <f>Seznam_VSE!AD52</f>
        <v>0</v>
      </c>
      <c r="I50" s="416">
        <f>Seznam_VSE!AE52</f>
        <v>0</v>
      </c>
      <c r="J50" s="418">
        <f>Seznam_VSE!AF52</f>
        <v>0</v>
      </c>
      <c r="K50" s="158">
        <f>Seznam_VSE!AG52</f>
        <v>0</v>
      </c>
      <c r="L50" s="114"/>
    </row>
    <row r="51" spans="1:12" s="1" customFormat="1" x14ac:dyDescent="0.25">
      <c r="A51" s="146" t="str">
        <f>Seznam_VSE!A53</f>
        <v>2106-339</v>
      </c>
      <c r="B51" s="146" t="str">
        <f>Seznam_VSE!B53</f>
        <v>Herold</v>
      </c>
      <c r="C51" s="146" t="str">
        <f>Seznam_VSE!C53</f>
        <v>Čeněk</v>
      </c>
      <c r="D51" s="146">
        <f>Seznam_VSE!Z53</f>
        <v>5</v>
      </c>
      <c r="E51" s="401">
        <f>Seznam_VSE!AA53</f>
        <v>0</v>
      </c>
      <c r="F51" s="405">
        <f>Seznam_VSE!AB53</f>
        <v>0</v>
      </c>
      <c r="G51" s="146">
        <f>Seznam_VSE!AC53</f>
        <v>0</v>
      </c>
      <c r="H51" s="146">
        <f>Seznam_VSE!AD53</f>
        <v>0</v>
      </c>
      <c r="I51" s="401">
        <f>Seznam_VSE!AE53</f>
        <v>0</v>
      </c>
      <c r="J51" s="405">
        <f>Seznam_VSE!AF53</f>
        <v>0</v>
      </c>
      <c r="K51" s="146">
        <f>Seznam_VSE!AG53</f>
        <v>0</v>
      </c>
      <c r="L51" s="62"/>
    </row>
    <row r="52" spans="1:12" x14ac:dyDescent="0.25">
      <c r="A52" s="158" t="str">
        <f>Seznam_VSE!A54</f>
        <v>2106-343</v>
      </c>
      <c r="B52" s="158" t="str">
        <f>Seznam_VSE!B54</f>
        <v>Tunka</v>
      </c>
      <c r="C52" s="158" t="str">
        <f>Seznam_VSE!C54</f>
        <v>Jiří</v>
      </c>
      <c r="D52" s="158">
        <f>Seznam_VSE!Z54</f>
        <v>5</v>
      </c>
      <c r="E52" s="416">
        <f>Seznam_VSE!AA54</f>
        <v>0</v>
      </c>
      <c r="F52" s="418">
        <f>Seznam_VSE!AB54</f>
        <v>0</v>
      </c>
      <c r="G52" s="158">
        <f>Seznam_VSE!AC54</f>
        <v>0</v>
      </c>
      <c r="H52" s="158">
        <f>Seznam_VSE!AD54</f>
        <v>0</v>
      </c>
      <c r="I52" s="416">
        <f>Seznam_VSE!AE54</f>
        <v>0</v>
      </c>
      <c r="J52" s="418">
        <f>Seznam_VSE!AF54</f>
        <v>0</v>
      </c>
      <c r="K52" s="158">
        <f>Seznam_VSE!AG54</f>
        <v>0</v>
      </c>
      <c r="L52" s="114"/>
    </row>
    <row r="53" spans="1:12" s="1" customFormat="1" x14ac:dyDescent="0.25">
      <c r="A53" s="146" t="str">
        <f>Seznam_VSE!A55</f>
        <v>2106-344</v>
      </c>
      <c r="B53" s="146" t="str">
        <f>Seznam_VSE!B55</f>
        <v>Procházka</v>
      </c>
      <c r="C53" s="146" t="str">
        <f>Seznam_VSE!C55</f>
        <v>Ondřej</v>
      </c>
      <c r="D53" s="146">
        <f>Seznam_VSE!Z55</f>
        <v>0</v>
      </c>
      <c r="E53" s="401">
        <f>Seznam_VSE!AA55</f>
        <v>0</v>
      </c>
      <c r="F53" s="405">
        <f>Seznam_VSE!AB55</f>
        <v>0</v>
      </c>
      <c r="G53" s="146">
        <f>Seznam_VSE!AC55</f>
        <v>0</v>
      </c>
      <c r="H53" s="146">
        <f>Seznam_VSE!AD55</f>
        <v>0</v>
      </c>
      <c r="I53" s="401">
        <f>Seznam_VSE!AE55</f>
        <v>0</v>
      </c>
      <c r="J53" s="405">
        <f>Seznam_VSE!AF55</f>
        <v>0</v>
      </c>
      <c r="K53" s="146">
        <f>Seznam_VSE!AG55</f>
        <v>0</v>
      </c>
      <c r="L53" s="62"/>
    </row>
    <row r="54" spans="1:12" x14ac:dyDescent="0.25">
      <c r="A54" s="158" t="str">
        <f>Seznam_VSE!A56</f>
        <v>2106-346</v>
      </c>
      <c r="B54" s="158" t="str">
        <f>Seznam_VSE!B56</f>
        <v>Mamaev</v>
      </c>
      <c r="C54" s="158" t="str">
        <f>Seznam_VSE!C56</f>
        <v>Andrey</v>
      </c>
      <c r="D54" s="158">
        <f>Seznam_VSE!Z56</f>
        <v>5</v>
      </c>
      <c r="E54" s="416">
        <f>Seznam_VSE!AA56</f>
        <v>0</v>
      </c>
      <c r="F54" s="418">
        <f>Seznam_VSE!AB56</f>
        <v>0</v>
      </c>
      <c r="G54" s="158">
        <f>Seznam_VSE!AC56</f>
        <v>0</v>
      </c>
      <c r="H54" s="158">
        <f>Seznam_VSE!AD56</f>
        <v>0</v>
      </c>
      <c r="I54" s="416">
        <f>Seznam_VSE!AE56</f>
        <v>0</v>
      </c>
      <c r="J54" s="418">
        <f>Seznam_VSE!AF56</f>
        <v>0</v>
      </c>
      <c r="K54" s="158">
        <f>Seznam_VSE!AG56</f>
        <v>0</v>
      </c>
      <c r="L54" s="114"/>
    </row>
    <row r="55" spans="1:12" s="1" customFormat="1" x14ac:dyDescent="0.25">
      <c r="A55" s="146" t="str">
        <f>Seznam_VSE!A57</f>
        <v>2106-347</v>
      </c>
      <c r="B55" s="146" t="str">
        <f>Seznam_VSE!B57</f>
        <v>Procházková</v>
      </c>
      <c r="C55" s="146" t="str">
        <f>Seznam_VSE!C57</f>
        <v>Radka</v>
      </c>
      <c r="D55" s="146">
        <f>Seznam_VSE!Z57</f>
        <v>0</v>
      </c>
      <c r="E55" s="401">
        <f>Seznam_VSE!AA57</f>
        <v>0</v>
      </c>
      <c r="F55" s="405">
        <f>Seznam_VSE!AB57</f>
        <v>0</v>
      </c>
      <c r="G55" s="146" t="str">
        <f>Seznam_VSE!AC57</f>
        <v>Rozhodčí, zdravotník</v>
      </c>
      <c r="H55" s="146">
        <f>Seznam_VSE!AD57</f>
        <v>0</v>
      </c>
      <c r="I55" s="401">
        <f>Seznam_VSE!AE57</f>
        <v>0</v>
      </c>
      <c r="J55" s="405">
        <f>Seznam_VSE!AF57</f>
        <v>0</v>
      </c>
      <c r="K55" s="146" t="str">
        <f>Seznam_VSE!AG57</f>
        <v>Rozhodčí, zdravotník</v>
      </c>
      <c r="L55" s="62"/>
    </row>
    <row r="56" spans="1:12" x14ac:dyDescent="0.25">
      <c r="A56" s="158" t="str">
        <f>Seznam_VSE!A58</f>
        <v>2106-348</v>
      </c>
      <c r="B56" s="158" t="str">
        <f>Seznam_VSE!B58</f>
        <v>Pavka</v>
      </c>
      <c r="C56" s="158" t="str">
        <f>Seznam_VSE!C58</f>
        <v>Tomáš</v>
      </c>
      <c r="D56" s="158" t="str">
        <f>Seznam_VSE!Z58</f>
        <v>5+5+5+5</v>
      </c>
      <c r="E56" s="416">
        <f>Seznam_VSE!AA58</f>
        <v>0</v>
      </c>
      <c r="F56" s="418">
        <f>Seznam_VSE!AB58</f>
        <v>0</v>
      </c>
      <c r="G56" s="158" t="str">
        <f>Seznam_VSE!AC58</f>
        <v xml:space="preserve">I.T. technika, diplomy, </v>
      </c>
      <c r="H56" s="158">
        <f>Seznam_VSE!AD58</f>
        <v>0</v>
      </c>
      <c r="I56" s="416">
        <f>Seznam_VSE!AE58</f>
        <v>0</v>
      </c>
      <c r="J56" s="418">
        <f>Seznam_VSE!AF58</f>
        <v>0</v>
      </c>
      <c r="K56" s="158" t="str">
        <f>Seznam_VSE!AG58</f>
        <v xml:space="preserve">I.T. technika, diplomy, </v>
      </c>
      <c r="L56" s="114"/>
    </row>
    <row r="57" spans="1:12" s="1" customFormat="1" x14ac:dyDescent="0.25">
      <c r="A57" s="146" t="str">
        <f>Seznam_VSE!A59</f>
        <v>2106-349</v>
      </c>
      <c r="B57" s="146" t="str">
        <f>Seznam_VSE!B59</f>
        <v>Pavka</v>
      </c>
      <c r="C57" s="146" t="str">
        <f>Seznam_VSE!C59</f>
        <v>Lukáš</v>
      </c>
      <c r="D57" s="146">
        <f>Seznam_VSE!Z59</f>
        <v>0</v>
      </c>
      <c r="E57" s="401">
        <f>Seznam_VSE!AA59</f>
        <v>0</v>
      </c>
      <c r="F57" s="405">
        <f>Seznam_VSE!AB59</f>
        <v>0</v>
      </c>
      <c r="G57" s="146" t="str">
        <f>Seznam_VSE!AC59</f>
        <v>Do 18 let</v>
      </c>
      <c r="H57" s="146">
        <f>Seznam_VSE!AD59</f>
        <v>0</v>
      </c>
      <c r="I57" s="401">
        <f>Seznam_VSE!AE59</f>
        <v>0</v>
      </c>
      <c r="J57" s="405">
        <f>Seznam_VSE!AF59</f>
        <v>0</v>
      </c>
      <c r="K57" s="146" t="str">
        <f>Seznam_VSE!AG59</f>
        <v>Do 18 let</v>
      </c>
      <c r="L57" s="62"/>
    </row>
    <row r="58" spans="1:12" x14ac:dyDescent="0.25">
      <c r="A58" s="158" t="str">
        <f>Seznam_VSE!A60</f>
        <v>2106-350</v>
      </c>
      <c r="B58" s="158" t="str">
        <f>Seznam_VSE!B60</f>
        <v>Čučka</v>
      </c>
      <c r="C58" s="158" t="str">
        <f>Seznam_VSE!C60</f>
        <v>Jaroslav</v>
      </c>
      <c r="D58" s="158">
        <f>Seznam_VSE!Z60</f>
        <v>5</v>
      </c>
      <c r="E58" s="416">
        <f>Seznam_VSE!AA60</f>
        <v>0</v>
      </c>
      <c r="F58" s="418">
        <f>Seznam_VSE!AB60</f>
        <v>0</v>
      </c>
      <c r="G58" s="158">
        <f>Seznam_VSE!AC60</f>
        <v>0</v>
      </c>
      <c r="H58" s="158">
        <f>Seznam_VSE!AD60</f>
        <v>0</v>
      </c>
      <c r="I58" s="416">
        <f>Seznam_VSE!AE60</f>
        <v>0</v>
      </c>
      <c r="J58" s="418">
        <f>Seznam_VSE!AF60</f>
        <v>0</v>
      </c>
      <c r="K58" s="158">
        <f>Seznam_VSE!AG60</f>
        <v>0</v>
      </c>
      <c r="L58" s="114"/>
    </row>
    <row r="59" spans="1:12" s="1" customFormat="1" x14ac:dyDescent="0.25">
      <c r="A59" s="146" t="str">
        <f>Seznam_VSE!A61</f>
        <v>2106-351</v>
      </c>
      <c r="B59" s="146" t="str">
        <f>Seznam_VSE!B61</f>
        <v>Rubeš</v>
      </c>
      <c r="C59" s="146" t="str">
        <f>Seznam_VSE!C61</f>
        <v>Marek</v>
      </c>
      <c r="D59" s="146">
        <f>Seznam_VSE!Z61</f>
        <v>0</v>
      </c>
      <c r="E59" s="401">
        <f>Seznam_VSE!AA61</f>
        <v>0</v>
      </c>
      <c r="F59" s="405">
        <f>Seznam_VSE!AB61</f>
        <v>0</v>
      </c>
      <c r="G59" s="146">
        <f>Seznam_VSE!AC61</f>
        <v>0</v>
      </c>
      <c r="H59" s="146">
        <f>Seznam_VSE!AD61</f>
        <v>0</v>
      </c>
      <c r="I59" s="401">
        <f>Seznam_VSE!AE61</f>
        <v>0</v>
      </c>
      <c r="J59" s="405">
        <f>Seznam_VSE!AF61</f>
        <v>0</v>
      </c>
      <c r="K59" s="146">
        <f>Seznam_VSE!AG61</f>
        <v>0</v>
      </c>
      <c r="L59" s="62"/>
    </row>
    <row r="60" spans="1:12" x14ac:dyDescent="0.25">
      <c r="A60" s="158" t="str">
        <f>Seznam_VSE!A62</f>
        <v>2106-352</v>
      </c>
      <c r="B60" s="158" t="str">
        <f>Seznam_VSE!B62</f>
        <v>Kutý</v>
      </c>
      <c r="C60" s="158" t="str">
        <f>Seznam_VSE!C62</f>
        <v>Josef</v>
      </c>
      <c r="D60" s="158">
        <f>Seznam_VSE!Z62</f>
        <v>5</v>
      </c>
      <c r="E60" s="416">
        <f>Seznam_VSE!AA62</f>
        <v>0</v>
      </c>
      <c r="F60" s="418">
        <f>Seznam_VSE!AB62</f>
        <v>0</v>
      </c>
      <c r="G60" s="158" t="str">
        <f>Seznam_VSE!AC62</f>
        <v>Valná hromada</v>
      </c>
      <c r="H60" s="158">
        <f>Seznam_VSE!AD62</f>
        <v>0</v>
      </c>
      <c r="I60" s="416">
        <f>Seznam_VSE!AE62</f>
        <v>0</v>
      </c>
      <c r="J60" s="418">
        <f>Seznam_VSE!AF62</f>
        <v>0</v>
      </c>
      <c r="K60" s="158">
        <f>Seznam_VSE!AG62</f>
        <v>0</v>
      </c>
      <c r="L60" s="114"/>
    </row>
    <row r="61" spans="1:12" s="1" customFormat="1" x14ac:dyDescent="0.25">
      <c r="A61" s="146" t="str">
        <f>Seznam_VSE!A63</f>
        <v>2106-353</v>
      </c>
      <c r="B61" s="146" t="str">
        <f>Seznam_VSE!B63</f>
        <v>Ramach</v>
      </c>
      <c r="C61" s="146" t="str">
        <f>Seznam_VSE!C63</f>
        <v>Miloš</v>
      </c>
      <c r="D61" s="146">
        <f>Seznam_VSE!Z63</f>
        <v>0</v>
      </c>
      <c r="E61" s="401">
        <f>Seznam_VSE!AA63</f>
        <v>0</v>
      </c>
      <c r="F61" s="405">
        <f>Seznam_VSE!AB63</f>
        <v>0</v>
      </c>
      <c r="G61" s="146">
        <f>Seznam_VSE!AC63</f>
        <v>0</v>
      </c>
      <c r="H61" s="146">
        <f>Seznam_VSE!AD63</f>
        <v>0</v>
      </c>
      <c r="I61" s="401">
        <f>Seznam_VSE!AE63</f>
        <v>0</v>
      </c>
      <c r="J61" s="405">
        <f>Seznam_VSE!AF63</f>
        <v>0</v>
      </c>
      <c r="K61" s="146">
        <f>Seznam_VSE!AG63</f>
        <v>0</v>
      </c>
      <c r="L61" s="62"/>
    </row>
    <row r="62" spans="1:12" x14ac:dyDescent="0.25">
      <c r="A62" s="158" t="str">
        <f>Seznam_VSE!A64</f>
        <v>2106-354</v>
      </c>
      <c r="B62" s="158" t="str">
        <f>Seznam_VSE!B64</f>
        <v>Novický</v>
      </c>
      <c r="C62" s="158" t="str">
        <f>Seznam_VSE!C64</f>
        <v>Michal</v>
      </c>
      <c r="D62" s="158">
        <f>Seznam_VSE!Z64</f>
        <v>5</v>
      </c>
      <c r="E62" s="416">
        <f>Seznam_VSE!AA64</f>
        <v>0</v>
      </c>
      <c r="F62" s="418">
        <f>Seznam_VSE!AB64</f>
        <v>0</v>
      </c>
      <c r="G62" s="158">
        <f>Seznam_VSE!AC64</f>
        <v>0</v>
      </c>
      <c r="H62" s="158">
        <f>Seznam_VSE!AD64</f>
        <v>0</v>
      </c>
      <c r="I62" s="416">
        <f>Seznam_VSE!AE64</f>
        <v>0</v>
      </c>
      <c r="J62" s="418">
        <f>Seznam_VSE!AF64</f>
        <v>0</v>
      </c>
      <c r="K62" s="158">
        <f>Seznam_VSE!AG64</f>
        <v>0</v>
      </c>
      <c r="L62" s="114"/>
    </row>
    <row r="63" spans="1:12" s="1" customFormat="1" x14ac:dyDescent="0.25">
      <c r="A63" s="146" t="str">
        <f>Seznam_VSE!A65</f>
        <v>2106-356</v>
      </c>
      <c r="B63" s="146" t="str">
        <f>Seznam_VSE!B65</f>
        <v>Maňas</v>
      </c>
      <c r="C63" s="146" t="str">
        <f>Seznam_VSE!C65</f>
        <v>Miroslav</v>
      </c>
      <c r="D63" s="146">
        <f>Seznam_VSE!Z65</f>
        <v>0</v>
      </c>
      <c r="E63" s="401">
        <f>Seznam_VSE!AA65</f>
        <v>0</v>
      </c>
      <c r="F63" s="405">
        <f>Seznam_VSE!AB65</f>
        <v>0</v>
      </c>
      <c r="G63" s="146">
        <f>Seznam_VSE!AC65</f>
        <v>0</v>
      </c>
      <c r="H63" s="146">
        <f>Seznam_VSE!AD65</f>
        <v>0</v>
      </c>
      <c r="I63" s="401">
        <f>Seznam_VSE!AE65</f>
        <v>0</v>
      </c>
      <c r="J63" s="405">
        <f>Seznam_VSE!AF65</f>
        <v>0</v>
      </c>
      <c r="K63" s="146">
        <f>Seznam_VSE!AG65</f>
        <v>0</v>
      </c>
      <c r="L63" s="62"/>
    </row>
    <row r="64" spans="1:12" x14ac:dyDescent="0.25">
      <c r="A64" s="158" t="str">
        <f>Seznam_VSE!A66</f>
        <v>2106-357</v>
      </c>
      <c r="B64" s="158" t="str">
        <f>Seznam_VSE!B66</f>
        <v>Bobek</v>
      </c>
      <c r="C64" s="158" t="str">
        <f>Seznam_VSE!C66</f>
        <v>Jaroslav</v>
      </c>
      <c r="D64" s="158">
        <f>Seznam_VSE!Z66</f>
        <v>0</v>
      </c>
      <c r="E64" s="416">
        <f>Seznam_VSE!AA66</f>
        <v>0</v>
      </c>
      <c r="F64" s="418">
        <f>Seznam_VSE!AB66</f>
        <v>0</v>
      </c>
      <c r="G64" s="158">
        <f>Seznam_VSE!AC66</f>
        <v>0</v>
      </c>
      <c r="H64" s="158">
        <f>Seznam_VSE!AD66</f>
        <v>0</v>
      </c>
      <c r="I64" s="416">
        <f>Seznam_VSE!AE66</f>
        <v>0</v>
      </c>
      <c r="J64" s="418">
        <f>Seznam_VSE!AF66</f>
        <v>0</v>
      </c>
      <c r="K64" s="158">
        <f>Seznam_VSE!AG66</f>
        <v>0</v>
      </c>
      <c r="L64" s="114"/>
    </row>
    <row r="65" spans="1:12" s="1" customFormat="1" x14ac:dyDescent="0.25">
      <c r="A65" s="146" t="str">
        <f>Seznam_VSE!A67</f>
        <v>2106-358</v>
      </c>
      <c r="B65" s="146" t="str">
        <f>Seznam_VSE!B67</f>
        <v>David</v>
      </c>
      <c r="C65" s="146" t="str">
        <f>Seznam_VSE!C67</f>
        <v>František</v>
      </c>
      <c r="D65" s="146" t="str">
        <f>Seznam_VSE!Z67</f>
        <v>5+5</v>
      </c>
      <c r="E65" s="401">
        <f>Seznam_VSE!AA67</f>
        <v>0</v>
      </c>
      <c r="F65" s="405">
        <f>Seznam_VSE!AB67</f>
        <v>0</v>
      </c>
      <c r="G65" s="146">
        <f>Seznam_VSE!AC67</f>
        <v>0</v>
      </c>
      <c r="H65" s="146">
        <f>Seznam_VSE!AD67</f>
        <v>0</v>
      </c>
      <c r="I65" s="401">
        <f>Seznam_VSE!AE67</f>
        <v>0</v>
      </c>
      <c r="J65" s="405">
        <f>Seznam_VSE!AF67</f>
        <v>0</v>
      </c>
      <c r="K65" s="146">
        <f>Seznam_VSE!AG67</f>
        <v>0</v>
      </c>
      <c r="L65" s="62"/>
    </row>
    <row r="66" spans="1:12" x14ac:dyDescent="0.25">
      <c r="A66" s="158" t="str">
        <f>Seznam_VSE!A68</f>
        <v>2106-359</v>
      </c>
      <c r="B66" s="158" t="str">
        <f>Seznam_VSE!B68</f>
        <v>Nosek</v>
      </c>
      <c r="C66" s="158" t="str">
        <f>Seznam_VSE!C68</f>
        <v>Michal</v>
      </c>
      <c r="D66" s="158" t="str">
        <f>Seznam_VSE!Z68</f>
        <v>5+5</v>
      </c>
      <c r="E66" s="416">
        <f>Seznam_VSE!AA68</f>
        <v>0</v>
      </c>
      <c r="F66" s="418">
        <f>Seznam_VSE!AB68</f>
        <v>0</v>
      </c>
      <c r="G66" s="158">
        <f>Seznam_VSE!AC68</f>
        <v>0</v>
      </c>
      <c r="H66" s="158">
        <f>Seznam_VSE!AD68</f>
        <v>0</v>
      </c>
      <c r="I66" s="416">
        <f>Seznam_VSE!AE68</f>
        <v>0</v>
      </c>
      <c r="J66" s="418">
        <f>Seznam_VSE!AF68</f>
        <v>0</v>
      </c>
      <c r="K66" s="158">
        <f>Seznam_VSE!AG68</f>
        <v>0</v>
      </c>
      <c r="L66" s="114"/>
    </row>
    <row r="67" spans="1:12" s="1" customFormat="1" x14ac:dyDescent="0.25">
      <c r="A67" s="146" t="str">
        <f>Seznam_VSE!A69</f>
        <v>2106-360</v>
      </c>
      <c r="B67" s="146" t="str">
        <f>Seznam_VSE!B69</f>
        <v>Strouhal</v>
      </c>
      <c r="C67" s="146" t="str">
        <f>Seznam_VSE!C69</f>
        <v>Radek</v>
      </c>
      <c r="D67" s="146">
        <f>Seznam_VSE!Z69</f>
        <v>5</v>
      </c>
      <c r="E67" s="401">
        <f>Seznam_VSE!AA69</f>
        <v>0</v>
      </c>
      <c r="F67" s="405">
        <f>Seznam_VSE!AB69</f>
        <v>0</v>
      </c>
      <c r="G67" s="146">
        <f>Seznam_VSE!AC69</f>
        <v>0</v>
      </c>
      <c r="H67" s="146">
        <f>Seznam_VSE!AD69</f>
        <v>0</v>
      </c>
      <c r="I67" s="401">
        <f>Seznam_VSE!AE69</f>
        <v>0</v>
      </c>
      <c r="J67" s="405">
        <f>Seznam_VSE!AF69</f>
        <v>0</v>
      </c>
      <c r="K67" s="146">
        <f>Seznam_VSE!AG69</f>
        <v>0</v>
      </c>
      <c r="L67" s="62"/>
    </row>
    <row r="68" spans="1:12" x14ac:dyDescent="0.25">
      <c r="A68" s="158" t="str">
        <f>Seznam_VSE!A70</f>
        <v>2106-361</v>
      </c>
      <c r="B68" s="158" t="str">
        <f>Seznam_VSE!B70</f>
        <v>Mucha</v>
      </c>
      <c r="C68" s="158" t="str">
        <f>Seznam_VSE!C70</f>
        <v>Josef</v>
      </c>
      <c r="D68" s="158">
        <f>Seznam_VSE!Z70</f>
        <v>0</v>
      </c>
      <c r="E68" s="416">
        <f>Seznam_VSE!AA70</f>
        <v>0</v>
      </c>
      <c r="F68" s="418">
        <f>Seznam_VSE!AB70</f>
        <v>0</v>
      </c>
      <c r="G68" s="158">
        <f>Seznam_VSE!AC70</f>
        <v>0</v>
      </c>
      <c r="H68" s="158">
        <f>Seznam_VSE!AD70</f>
        <v>0</v>
      </c>
      <c r="I68" s="416">
        <f>Seznam_VSE!AE70</f>
        <v>0</v>
      </c>
      <c r="J68" s="418">
        <f>Seznam_VSE!AF70</f>
        <v>0</v>
      </c>
      <c r="K68" s="158">
        <f>Seznam_VSE!AG70</f>
        <v>0</v>
      </c>
      <c r="L68" s="114"/>
    </row>
    <row r="69" spans="1:12" s="1" customFormat="1" x14ac:dyDescent="0.25">
      <c r="A69" s="146" t="str">
        <f>Seznam_VSE!A71</f>
        <v>2106-362</v>
      </c>
      <c r="B69" s="146" t="str">
        <f>Seznam_VSE!B71</f>
        <v>Pavková</v>
      </c>
      <c r="C69" s="146" t="str">
        <f>Seznam_VSE!C71</f>
        <v>Bára</v>
      </c>
      <c r="D69" s="146">
        <f>Seznam_VSE!Z71</f>
        <v>0</v>
      </c>
      <c r="E69" s="401">
        <f>Seznam_VSE!AA71</f>
        <v>0</v>
      </c>
      <c r="F69" s="405">
        <f>Seznam_VSE!AB71</f>
        <v>0</v>
      </c>
      <c r="G69" s="146">
        <f>Seznam_VSE!AC71</f>
        <v>0</v>
      </c>
      <c r="H69" s="146">
        <f>Seznam_VSE!AD71</f>
        <v>0</v>
      </c>
      <c r="I69" s="401">
        <f>Seznam_VSE!AE71</f>
        <v>0</v>
      </c>
      <c r="J69" s="405">
        <f>Seznam_VSE!AF71</f>
        <v>0</v>
      </c>
      <c r="K69" s="146">
        <f>Seznam_VSE!AG71</f>
        <v>0</v>
      </c>
      <c r="L69" s="62"/>
    </row>
    <row r="70" spans="1:12" x14ac:dyDescent="0.25">
      <c r="A70" s="158" t="str">
        <f>Seznam_VSE!A72</f>
        <v>2106-363</v>
      </c>
      <c r="B70" s="158">
        <f>Seznam_VSE!B72</f>
        <v>0</v>
      </c>
      <c r="C70" s="158">
        <f>Seznam_VSE!C72</f>
        <v>0</v>
      </c>
      <c r="D70" s="158">
        <f>Seznam_VSE!Z72</f>
        <v>0</v>
      </c>
      <c r="E70" s="158">
        <f>Seznam_VSE!AA72</f>
        <v>0</v>
      </c>
      <c r="F70" s="158">
        <f>Seznam_VSE!AB72</f>
        <v>0</v>
      </c>
      <c r="G70" s="158">
        <f>Seznam_VSE!AC72</f>
        <v>0</v>
      </c>
      <c r="H70" s="158">
        <f>Seznam_VSE!AD72</f>
        <v>0</v>
      </c>
      <c r="I70" s="158">
        <f>Seznam_VSE!AE72</f>
        <v>0</v>
      </c>
      <c r="J70" s="158">
        <f>Seznam_VSE!AF72</f>
        <v>0</v>
      </c>
      <c r="K70" s="158">
        <f>Seznam_VSE!AG72</f>
        <v>0</v>
      </c>
      <c r="L70" s="114"/>
    </row>
    <row r="71" spans="1:12" s="1" customFormat="1" x14ac:dyDescent="0.25">
      <c r="A71" s="146" t="str">
        <f>Seznam_VSE!A73</f>
        <v>2406-364</v>
      </c>
      <c r="B71" s="146">
        <f>Seznam_VSE!B73</f>
        <v>0</v>
      </c>
      <c r="C71" s="146">
        <f>Seznam_VSE!C73</f>
        <v>0</v>
      </c>
      <c r="D71" s="146">
        <f>Seznam_VSE!Z73</f>
        <v>0</v>
      </c>
      <c r="E71" s="146">
        <f>Seznam_VSE!AA73</f>
        <v>0</v>
      </c>
      <c r="F71" s="146">
        <f>Seznam_VSE!AB73</f>
        <v>0</v>
      </c>
      <c r="G71" s="146">
        <f>Seznam_VSE!AC73</f>
        <v>0</v>
      </c>
      <c r="H71" s="146">
        <f>Seznam_VSE!AD73</f>
        <v>0</v>
      </c>
      <c r="I71" s="146">
        <f>Seznam_VSE!AE73</f>
        <v>0</v>
      </c>
      <c r="J71" s="146">
        <f>Seznam_VSE!AF73</f>
        <v>0</v>
      </c>
      <c r="K71" s="146">
        <f>Seznam_VSE!AG73</f>
        <v>0</v>
      </c>
      <c r="L71" s="62"/>
    </row>
    <row r="72" spans="1:12" x14ac:dyDescent="0.25">
      <c r="A72" s="158" t="str">
        <f>Seznam_VSE!A74</f>
        <v>2106-365</v>
      </c>
      <c r="B72" s="158">
        <f>Seznam_VSE!B74</f>
        <v>0</v>
      </c>
      <c r="C72" s="158">
        <f>Seznam_VSE!C74</f>
        <v>0</v>
      </c>
      <c r="D72" s="158">
        <f>Seznam_VSE!Z74</f>
        <v>0</v>
      </c>
      <c r="E72" s="158">
        <f>Seznam_VSE!AA74</f>
        <v>0</v>
      </c>
      <c r="F72" s="158">
        <f>Seznam_VSE!AB74</f>
        <v>0</v>
      </c>
      <c r="G72" s="158">
        <f>Seznam_VSE!AC74</f>
        <v>0</v>
      </c>
      <c r="H72" s="158">
        <f>Seznam_VSE!AD74</f>
        <v>0</v>
      </c>
      <c r="I72" s="158">
        <f>Seznam_VSE!AE74</f>
        <v>0</v>
      </c>
      <c r="J72" s="158">
        <f>Seznam_VSE!AF74</f>
        <v>0</v>
      </c>
      <c r="K72" s="158">
        <f>Seznam_VSE!AG74</f>
        <v>0</v>
      </c>
      <c r="L72" s="114"/>
    </row>
    <row r="73" spans="1:12" s="1" customFormat="1" x14ac:dyDescent="0.25">
      <c r="A73" s="146" t="str">
        <f>Seznam_VSE!A75</f>
        <v>2106-366</v>
      </c>
      <c r="B73" s="146">
        <f>Seznam_VSE!B75</f>
        <v>0</v>
      </c>
      <c r="C73" s="146">
        <f>Seznam_VSE!C75</f>
        <v>0</v>
      </c>
      <c r="D73" s="146">
        <f>Seznam_VSE!Z75</f>
        <v>0</v>
      </c>
      <c r="E73" s="146">
        <f>Seznam_VSE!AA75</f>
        <v>0</v>
      </c>
      <c r="F73" s="146">
        <f>Seznam_VSE!AB75</f>
        <v>0</v>
      </c>
      <c r="G73" s="146">
        <f>Seznam_VSE!AC75</f>
        <v>0</v>
      </c>
      <c r="H73" s="146">
        <f>Seznam_VSE!AD75</f>
        <v>0</v>
      </c>
      <c r="I73" s="146">
        <f>Seznam_VSE!AE75</f>
        <v>0</v>
      </c>
      <c r="J73" s="146">
        <f>Seznam_VSE!AF75</f>
        <v>0</v>
      </c>
      <c r="K73" s="146">
        <f>Seznam_VSE!AG75</f>
        <v>0</v>
      </c>
      <c r="L73" s="62"/>
    </row>
    <row r="74" spans="1:12" x14ac:dyDescent="0.25">
      <c r="A74" s="158" t="str">
        <f>Seznam_VSE!A76</f>
        <v>2106-367</v>
      </c>
      <c r="B74" s="158">
        <f>Seznam_VSE!B76</f>
        <v>0</v>
      </c>
      <c r="C74" s="158">
        <f>Seznam_VSE!C76</f>
        <v>0</v>
      </c>
      <c r="D74" s="158">
        <f>Seznam_VSE!Z76</f>
        <v>0</v>
      </c>
      <c r="E74" s="158">
        <f>Seznam_VSE!AA76</f>
        <v>0</v>
      </c>
      <c r="F74" s="158">
        <f>Seznam_VSE!AB76</f>
        <v>0</v>
      </c>
      <c r="G74" s="158">
        <f>Seznam_VSE!AC76</f>
        <v>0</v>
      </c>
      <c r="H74" s="158">
        <f>Seznam_VSE!AD76</f>
        <v>0</v>
      </c>
      <c r="I74" s="158">
        <f>Seznam_VSE!AE76</f>
        <v>0</v>
      </c>
      <c r="J74" s="158">
        <f>Seznam_VSE!AF76</f>
        <v>0</v>
      </c>
      <c r="K74" s="158">
        <f>Seznam_VSE!AG76</f>
        <v>0</v>
      </c>
      <c r="L74" s="114"/>
    </row>
    <row r="75" spans="1:12" s="1" customFormat="1" x14ac:dyDescent="0.25">
      <c r="A75" s="146" t="str">
        <f>Seznam_VSE!A77</f>
        <v>2106-368</v>
      </c>
      <c r="B75" s="146">
        <f>Seznam_VSE!B77</f>
        <v>0</v>
      </c>
      <c r="C75" s="146">
        <f>Seznam_VSE!C77</f>
        <v>0</v>
      </c>
      <c r="D75" s="146">
        <f>Seznam_VSE!Z77</f>
        <v>0</v>
      </c>
      <c r="E75" s="146">
        <f>Seznam_VSE!AA77</f>
        <v>0</v>
      </c>
      <c r="F75" s="146">
        <f>Seznam_VSE!AB77</f>
        <v>0</v>
      </c>
      <c r="G75" s="146">
        <f>Seznam_VSE!AC77</f>
        <v>0</v>
      </c>
      <c r="H75" s="146">
        <f>Seznam_VSE!AD77</f>
        <v>0</v>
      </c>
      <c r="I75" s="146">
        <f>Seznam_VSE!AE77</f>
        <v>0</v>
      </c>
      <c r="J75" s="146">
        <f>Seznam_VSE!AF77</f>
        <v>0</v>
      </c>
      <c r="K75" s="146">
        <f>Seznam_VSE!AG77</f>
        <v>0</v>
      </c>
      <c r="L75" s="62"/>
    </row>
    <row r="76" spans="1:12" x14ac:dyDescent="0.25">
      <c r="A76" s="158" t="str">
        <f>Seznam_VSE!A78</f>
        <v>2106-369</v>
      </c>
      <c r="B76" s="158">
        <f>Seznam_VSE!B78</f>
        <v>0</v>
      </c>
      <c r="C76" s="158">
        <f>Seznam_VSE!C78</f>
        <v>0</v>
      </c>
      <c r="D76" s="158">
        <f>Seznam_VSE!Z78</f>
        <v>0</v>
      </c>
      <c r="E76" s="158">
        <f>Seznam_VSE!AA78</f>
        <v>0</v>
      </c>
      <c r="F76" s="158">
        <f>Seznam_VSE!AB78</f>
        <v>0</v>
      </c>
      <c r="G76" s="158">
        <f>Seznam_VSE!AC78</f>
        <v>0</v>
      </c>
      <c r="H76" s="158">
        <f>Seznam_VSE!AD78</f>
        <v>0</v>
      </c>
      <c r="I76" s="158">
        <f>Seznam_VSE!AE78</f>
        <v>0</v>
      </c>
      <c r="J76" s="158">
        <f>Seznam_VSE!AF78</f>
        <v>0</v>
      </c>
      <c r="K76" s="158">
        <f>Seznam_VSE!AG78</f>
        <v>0</v>
      </c>
      <c r="L76" s="114"/>
    </row>
    <row r="77" spans="1:12" s="1" customFormat="1" ht="15.75" thickBot="1" x14ac:dyDescent="0.3">
      <c r="A77" s="329" t="str">
        <f>Seznam_VSE!A79</f>
        <v>2106-370</v>
      </c>
      <c r="B77" s="329">
        <f>Seznam_VSE!B79</f>
        <v>0</v>
      </c>
      <c r="C77" s="329">
        <f>Seznam_VSE!C79</f>
        <v>0</v>
      </c>
      <c r="D77" s="329">
        <f>Seznam_VSE!Z79</f>
        <v>0</v>
      </c>
      <c r="E77" s="329">
        <f>Seznam_VSE!AA79</f>
        <v>0</v>
      </c>
      <c r="F77" s="329">
        <f>Seznam_VSE!AB79</f>
        <v>0</v>
      </c>
      <c r="G77" s="329">
        <f>Seznam_VSE!AC79</f>
        <v>0</v>
      </c>
      <c r="H77" s="329">
        <f>Seznam_VSE!AD79</f>
        <v>0</v>
      </c>
      <c r="I77" s="329">
        <f>Seznam_VSE!AE79</f>
        <v>0</v>
      </c>
      <c r="J77" s="329">
        <f>Seznam_VSE!AF79</f>
        <v>0</v>
      </c>
      <c r="K77" s="329">
        <f>Seznam_VSE!AG79</f>
        <v>0</v>
      </c>
      <c r="L77" s="328"/>
    </row>
    <row r="78" spans="1:12" x14ac:dyDescent="0.25">
      <c r="E78" s="72"/>
      <c r="I78" s="72"/>
    </row>
    <row r="79" spans="1:12" ht="15.75" thickBot="1" x14ac:dyDescent="0.3">
      <c r="E79" s="72"/>
      <c r="I79" s="72"/>
    </row>
    <row r="80" spans="1:12" ht="15.75" thickBot="1" x14ac:dyDescent="0.3">
      <c r="A80" s="94" t="s">
        <v>186</v>
      </c>
      <c r="B80" s="95"/>
      <c r="C80" s="95"/>
      <c r="D80" s="115">
        <f>SUM(D4:D79)</f>
        <v>105</v>
      </c>
      <c r="E80" s="103">
        <f>SUM(E4:E79)</f>
        <v>0</v>
      </c>
      <c r="F80" s="115"/>
      <c r="G80" s="115"/>
      <c r="H80" s="115"/>
      <c r="I80" s="103">
        <f>SUM(I4:I79)</f>
        <v>0</v>
      </c>
      <c r="J80" s="115"/>
      <c r="K80" s="115"/>
      <c r="L80" s="116">
        <f>E80+I80</f>
        <v>0</v>
      </c>
    </row>
    <row r="81" spans="5:9" x14ac:dyDescent="0.25">
      <c r="E81" s="72"/>
      <c r="I81" s="72"/>
    </row>
    <row r="82" spans="5:9" x14ac:dyDescent="0.25">
      <c r="E82" s="72"/>
      <c r="I82" s="72"/>
    </row>
    <row r="83" spans="5:9" x14ac:dyDescent="0.25">
      <c r="E83" s="72"/>
      <c r="I83" s="72"/>
    </row>
    <row r="84" spans="5:9" x14ac:dyDescent="0.25">
      <c r="E84" s="72"/>
      <c r="I84" s="72"/>
    </row>
  </sheetData>
  <sheetProtection algorithmName="SHA-512" hashValue="tiaGDPppVevw5QjbpRnXvJBZIHHxpjfZ0sIYxsybbvyGOogTmYDVhFxUnbZUHxg3bDFIOIdtmObTrwwq2SDgFg==" saltValue="4Tdxecyq3W8PqsgCMTm9sQ==" spinCount="100000" sheet="1" objects="1" scenarios="1"/>
  <mergeCells count="2">
    <mergeCell ref="D1:G1"/>
    <mergeCell ref="H1:K1"/>
  </mergeCells>
  <pageMargins left="0.7" right="0.7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E79"/>
  <sheetViews>
    <sheetView showGridLines="0" workbookViewId="0">
      <pane ySplit="2" topLeftCell="A33" activePane="bottomLeft" state="frozen"/>
      <selection pane="bottomLeft" activeCell="F23" sqref="F23"/>
    </sheetView>
  </sheetViews>
  <sheetFormatPr defaultColWidth="9" defaultRowHeight="15.75" x14ac:dyDescent="0.25"/>
  <cols>
    <col min="1" max="1" width="10.125" style="10" customWidth="1"/>
    <col min="2" max="2" width="16.375" style="10" bestFit="1" customWidth="1"/>
    <col min="3" max="3" width="11.25" style="10" customWidth="1"/>
    <col min="4" max="4" width="10" style="10" bestFit="1" customWidth="1"/>
    <col min="5" max="5" width="72.5" style="10" customWidth="1"/>
    <col min="6" max="16384" width="9" style="10"/>
  </cols>
  <sheetData>
    <row r="1" spans="1:5" ht="23.25" thickBot="1" x14ac:dyDescent="0.35">
      <c r="A1" s="552" t="s">
        <v>389</v>
      </c>
      <c r="B1" s="553"/>
      <c r="C1" s="553"/>
      <c r="D1" s="553"/>
      <c r="E1" s="554"/>
    </row>
    <row r="2" spans="1:5" ht="16.5" thickBot="1" x14ac:dyDescent="0.3">
      <c r="A2" s="162" t="s">
        <v>194</v>
      </c>
      <c r="B2" s="160" t="s">
        <v>195</v>
      </c>
      <c r="C2" s="163" t="s">
        <v>164</v>
      </c>
      <c r="D2" s="161" t="s">
        <v>190</v>
      </c>
      <c r="E2" s="164" t="s">
        <v>192</v>
      </c>
    </row>
    <row r="3" spans="1:5" s="8" customFormat="1" ht="6" customHeight="1" thickBot="1" x14ac:dyDescent="0.3">
      <c r="A3" s="128"/>
      <c r="B3" s="129"/>
      <c r="C3" s="129"/>
      <c r="D3" s="51"/>
      <c r="E3" s="52"/>
    </row>
    <row r="4" spans="1:5" x14ac:dyDescent="0.25">
      <c r="A4" s="130" t="str">
        <f>Seznam_VSE!A6</f>
        <v>2106-003</v>
      </c>
      <c r="B4" s="130" t="str">
        <f>Seznam_VSE!B6</f>
        <v>Štěrba</v>
      </c>
      <c r="C4" s="130" t="str">
        <f>Seznam_VSE!C6</f>
        <v>Igor</v>
      </c>
      <c r="D4" s="131">
        <f>Seznam_VSE!AN6</f>
        <v>0</v>
      </c>
      <c r="E4" s="159">
        <f>Seznam_VSE!AO6</f>
        <v>0</v>
      </c>
    </row>
    <row r="5" spans="1:5" s="8" customFormat="1" x14ac:dyDescent="0.25">
      <c r="A5" s="165" t="str">
        <f>Seznam_VSE!A7</f>
        <v>2106-032</v>
      </c>
      <c r="B5" s="165" t="str">
        <f>Seznam_VSE!B7</f>
        <v>Priegelhof</v>
      </c>
      <c r="C5" s="165" t="str">
        <f>Seznam_VSE!C7</f>
        <v>Karel</v>
      </c>
      <c r="D5" s="166">
        <f>Seznam_VSE!AN7</f>
        <v>0</v>
      </c>
      <c r="E5" s="167">
        <f>Seznam_VSE!AO7</f>
        <v>0</v>
      </c>
    </row>
    <row r="6" spans="1:5" x14ac:dyDescent="0.25">
      <c r="A6" s="168" t="str">
        <f>Seznam_VSE!A8</f>
        <v>2106-042</v>
      </c>
      <c r="B6" s="168" t="str">
        <f>Seznam_VSE!B8</f>
        <v>Bradáč</v>
      </c>
      <c r="C6" s="168" t="str">
        <f>Seznam_VSE!C8</f>
        <v>Roman</v>
      </c>
      <c r="D6" s="169">
        <f>Seznam_VSE!AN8</f>
        <v>0</v>
      </c>
      <c r="E6" s="170">
        <f>Seznam_VSE!AO8</f>
        <v>0</v>
      </c>
    </row>
    <row r="7" spans="1:5" s="8" customFormat="1" x14ac:dyDescent="0.25">
      <c r="A7" s="165" t="str">
        <f>Seznam_VSE!A9</f>
        <v>2106-046</v>
      </c>
      <c r="B7" s="165" t="str">
        <f>Seznam_VSE!B9</f>
        <v>Vítoň</v>
      </c>
      <c r="C7" s="165" t="str">
        <f>Seznam_VSE!C9</f>
        <v>Jan, st.</v>
      </c>
      <c r="D7" s="166">
        <f>Seznam_VSE!AN9</f>
        <v>0</v>
      </c>
      <c r="E7" s="167">
        <f>Seznam_VSE!AO9</f>
        <v>0</v>
      </c>
    </row>
    <row r="8" spans="1:5" x14ac:dyDescent="0.25">
      <c r="A8" s="168" t="str">
        <f>Seznam_VSE!A10</f>
        <v>2106-057</v>
      </c>
      <c r="B8" s="168" t="str">
        <f>Seznam_VSE!B10</f>
        <v>Pavka</v>
      </c>
      <c r="C8" s="168" t="str">
        <f>Seznam_VSE!C10</f>
        <v>Rudolf</v>
      </c>
      <c r="D8" s="169">
        <f>Seznam_VSE!AN10</f>
        <v>0</v>
      </c>
      <c r="E8" s="170">
        <f>Seznam_VSE!AO10</f>
        <v>0</v>
      </c>
    </row>
    <row r="9" spans="1:5" s="8" customFormat="1" x14ac:dyDescent="0.25">
      <c r="A9" s="165" t="str">
        <f>Seznam_VSE!A11</f>
        <v>2106-150</v>
      </c>
      <c r="B9" s="165" t="str">
        <f>Seznam_VSE!B11</f>
        <v>Vítek</v>
      </c>
      <c r="C9" s="165" t="str">
        <f>Seznam_VSE!C11</f>
        <v>Miroslav</v>
      </c>
      <c r="D9" s="166">
        <f>Seznam_VSE!AN11</f>
        <v>0</v>
      </c>
      <c r="E9" s="167">
        <f>Seznam_VSE!AO11</f>
        <v>0</v>
      </c>
    </row>
    <row r="10" spans="1:5" x14ac:dyDescent="0.25">
      <c r="A10" s="168" t="str">
        <f>Seznam_VSE!A12</f>
        <v>2106-181</v>
      </c>
      <c r="B10" s="168" t="str">
        <f>Seznam_VSE!B12</f>
        <v>Pivovarčík</v>
      </c>
      <c r="C10" s="168" t="str">
        <f>Seznam_VSE!C12</f>
        <v>Milan</v>
      </c>
      <c r="D10" s="169">
        <f>Seznam_VSE!AN12</f>
        <v>0</v>
      </c>
      <c r="E10" s="170">
        <f>Seznam_VSE!AO12</f>
        <v>0</v>
      </c>
    </row>
    <row r="11" spans="1:5" s="8" customFormat="1" x14ac:dyDescent="0.25">
      <c r="A11" s="165" t="str">
        <f>Seznam_VSE!A13</f>
        <v>2106-184</v>
      </c>
      <c r="B11" s="165" t="str">
        <f>Seznam_VSE!B13</f>
        <v>Vítoň</v>
      </c>
      <c r="C11" s="165" t="str">
        <f>Seznam_VSE!C13</f>
        <v>Roman</v>
      </c>
      <c r="D11" s="166">
        <f>Seznam_VSE!AN13</f>
        <v>0</v>
      </c>
      <c r="E11" s="167">
        <f>Seznam_VSE!AO13</f>
        <v>0</v>
      </c>
    </row>
    <row r="12" spans="1:5" x14ac:dyDescent="0.25">
      <c r="A12" s="168" t="str">
        <f>Seznam_VSE!A14</f>
        <v>2106-190</v>
      </c>
      <c r="B12" s="168" t="str">
        <f>Seznam_VSE!B14</f>
        <v>Vystrčil</v>
      </c>
      <c r="C12" s="168" t="str">
        <f>Seznam_VSE!C14</f>
        <v>Milan</v>
      </c>
      <c r="D12" s="169">
        <f>Seznam_VSE!AN14</f>
        <v>0</v>
      </c>
      <c r="E12" s="170">
        <f>Seznam_VSE!AO14</f>
        <v>0</v>
      </c>
    </row>
    <row r="13" spans="1:5" s="8" customFormat="1" x14ac:dyDescent="0.25">
      <c r="A13" s="165" t="str">
        <f>Seznam_VSE!A15</f>
        <v>2106-191</v>
      </c>
      <c r="B13" s="165" t="str">
        <f>Seznam_VSE!B15</f>
        <v>Ott</v>
      </c>
      <c r="C13" s="165" t="str">
        <f>Seznam_VSE!C15</f>
        <v>Stanislav</v>
      </c>
      <c r="D13" s="166">
        <f>Seznam_VSE!AN15</f>
        <v>0</v>
      </c>
      <c r="E13" s="167">
        <f>Seznam_VSE!AO15</f>
        <v>0</v>
      </c>
    </row>
    <row r="14" spans="1:5" x14ac:dyDescent="0.25">
      <c r="A14" s="168" t="str">
        <f>Seznam_VSE!A16</f>
        <v>2106-192</v>
      </c>
      <c r="B14" s="168" t="str">
        <f>Seznam_VSE!B16</f>
        <v>Ott</v>
      </c>
      <c r="C14" s="168" t="str">
        <f>Seznam_VSE!C16</f>
        <v>Vítězslav</v>
      </c>
      <c r="D14" s="169">
        <f>Seznam_VSE!AN16</f>
        <v>0</v>
      </c>
      <c r="E14" s="170">
        <f>Seznam_VSE!AO16</f>
        <v>0</v>
      </c>
    </row>
    <row r="15" spans="1:5" s="8" customFormat="1" x14ac:dyDescent="0.25">
      <c r="A15" s="165" t="str">
        <f>Seznam_VSE!A17</f>
        <v>2106-201</v>
      </c>
      <c r="B15" s="165" t="str">
        <f>Seznam_VSE!B17</f>
        <v>Procházka</v>
      </c>
      <c r="C15" s="165" t="str">
        <f>Seznam_VSE!C17</f>
        <v>Eduard</v>
      </c>
      <c r="D15" s="166">
        <f>Seznam_VSE!AN17</f>
        <v>0</v>
      </c>
      <c r="E15" s="167" t="str">
        <f>Seznam_VSE!AO17</f>
        <v>Pivo - Sud Bernard 11 - DP 17</v>
      </c>
    </row>
    <row r="16" spans="1:5" x14ac:dyDescent="0.25">
      <c r="A16" s="168" t="str">
        <f>Seznam_VSE!A18</f>
        <v>2106-223</v>
      </c>
      <c r="B16" s="168" t="str">
        <f>Seznam_VSE!B18</f>
        <v>Vítoň</v>
      </c>
      <c r="C16" s="168" t="str">
        <f>Seznam_VSE!C18</f>
        <v>Jan, ml.</v>
      </c>
      <c r="D16" s="169">
        <f>Seznam_VSE!AN18</f>
        <v>0</v>
      </c>
      <c r="E16" s="170">
        <f>Seznam_VSE!AO18</f>
        <v>0</v>
      </c>
    </row>
    <row r="17" spans="1:5" s="8" customFormat="1" x14ac:dyDescent="0.25">
      <c r="A17" s="165" t="str">
        <f>Seznam_VSE!A19</f>
        <v>2106-230</v>
      </c>
      <c r="B17" s="165" t="str">
        <f>Seznam_VSE!B19</f>
        <v>Huss</v>
      </c>
      <c r="C17" s="165" t="str">
        <f>Seznam_VSE!C19</f>
        <v>Tomáš</v>
      </c>
      <c r="D17" s="166">
        <f>Seznam_VSE!AN19</f>
        <v>0</v>
      </c>
      <c r="E17" s="167">
        <f>Seznam_VSE!AO19</f>
        <v>0</v>
      </c>
    </row>
    <row r="18" spans="1:5" x14ac:dyDescent="0.25">
      <c r="A18" s="168" t="str">
        <f>Seznam_VSE!A20</f>
        <v>2106-231</v>
      </c>
      <c r="B18" s="168" t="str">
        <f>Seznam_VSE!B20</f>
        <v>Huss</v>
      </c>
      <c r="C18" s="168" t="str">
        <f>Seznam_VSE!C20</f>
        <v>Ladislav</v>
      </c>
      <c r="D18" s="169">
        <f>Seznam_VSE!AN20</f>
        <v>0</v>
      </c>
      <c r="E18" s="170">
        <f>Seznam_VSE!AO20</f>
        <v>0</v>
      </c>
    </row>
    <row r="19" spans="1:5" s="8" customFormat="1" x14ac:dyDescent="0.25">
      <c r="A19" s="165" t="str">
        <f>Seznam_VSE!A21</f>
        <v>2106-239</v>
      </c>
      <c r="B19" s="165" t="str">
        <f>Seznam_VSE!B21</f>
        <v>Vacula</v>
      </c>
      <c r="C19" s="165" t="str">
        <f>Seznam_VSE!C21</f>
        <v>Karel, st.</v>
      </c>
      <c r="D19" s="166">
        <f>Seznam_VSE!AN21</f>
        <v>0</v>
      </c>
      <c r="E19" s="167">
        <f>Seznam_VSE!AO21</f>
        <v>0</v>
      </c>
    </row>
    <row r="20" spans="1:5" x14ac:dyDescent="0.25">
      <c r="A20" s="168" t="str">
        <f>Seznam_VSE!A22</f>
        <v>2106-240</v>
      </c>
      <c r="B20" s="168" t="str">
        <f>Seznam_VSE!B22</f>
        <v>Vacula</v>
      </c>
      <c r="C20" s="168" t="str">
        <f>Seznam_VSE!C22</f>
        <v>Karel, ml.</v>
      </c>
      <c r="D20" s="169">
        <f>Seznam_VSE!AN22</f>
        <v>0</v>
      </c>
      <c r="E20" s="170">
        <f>Seznam_VSE!AO22</f>
        <v>0</v>
      </c>
    </row>
    <row r="21" spans="1:5" s="8" customFormat="1" x14ac:dyDescent="0.25">
      <c r="A21" s="165" t="str">
        <f>Seznam_VSE!A23</f>
        <v>2106-241</v>
      </c>
      <c r="B21" s="165" t="str">
        <f>Seznam_VSE!B23</f>
        <v>Vacula</v>
      </c>
      <c r="C21" s="165" t="str">
        <f>Seznam_VSE!C23</f>
        <v>Jan</v>
      </c>
      <c r="D21" s="166">
        <f>Seznam_VSE!AN23</f>
        <v>0</v>
      </c>
      <c r="E21" s="167">
        <f>Seznam_VSE!AO23</f>
        <v>0</v>
      </c>
    </row>
    <row r="22" spans="1:5" x14ac:dyDescent="0.25">
      <c r="A22" s="168" t="str">
        <f>Seznam_VSE!A24</f>
        <v>2106-249</v>
      </c>
      <c r="B22" s="168" t="str">
        <f>Seznam_VSE!B24</f>
        <v>Hadroušek</v>
      </c>
      <c r="C22" s="168" t="str">
        <f>Seznam_VSE!C24</f>
        <v>Kamil</v>
      </c>
      <c r="D22" s="169">
        <f>Seznam_VSE!AN24</f>
        <v>0</v>
      </c>
      <c r="E22" s="170">
        <f>Seznam_VSE!AO24</f>
        <v>0</v>
      </c>
    </row>
    <row r="23" spans="1:5" s="8" customFormat="1" x14ac:dyDescent="0.25">
      <c r="A23" s="165" t="str">
        <f>Seznam_VSE!A25</f>
        <v>2106-250</v>
      </c>
      <c r="B23" s="165" t="str">
        <f>Seznam_VSE!B25</f>
        <v>Hadroušek</v>
      </c>
      <c r="C23" s="165" t="str">
        <f>Seznam_VSE!C25</f>
        <v>Antonín</v>
      </c>
      <c r="D23" s="166">
        <f>Seznam_VSE!AN25</f>
        <v>0</v>
      </c>
      <c r="E23" s="167">
        <f>Seznam_VSE!AO25</f>
        <v>0</v>
      </c>
    </row>
    <row r="24" spans="1:5" x14ac:dyDescent="0.25">
      <c r="A24" s="168" t="str">
        <f>Seznam_VSE!A26</f>
        <v>2106-257</v>
      </c>
      <c r="B24" s="168" t="str">
        <f>Seznam_VSE!B26</f>
        <v>Karšulín</v>
      </c>
      <c r="C24" s="168" t="str">
        <f>Seznam_VSE!C26</f>
        <v>Pavel</v>
      </c>
      <c r="D24" s="169">
        <f>Seznam_VSE!AN26</f>
        <v>0</v>
      </c>
      <c r="E24" s="170">
        <f>Seznam_VSE!AO26</f>
        <v>0</v>
      </c>
    </row>
    <row r="25" spans="1:5" x14ac:dyDescent="0.25">
      <c r="A25" s="168" t="str">
        <f>Seznam_VSE!A27</f>
        <v>2106-266</v>
      </c>
      <c r="B25" s="168" t="str">
        <f>Seznam_VSE!B27</f>
        <v>Holub</v>
      </c>
      <c r="C25" s="168" t="str">
        <f>Seznam_VSE!C27</f>
        <v>Miloslav, st.</v>
      </c>
      <c r="D25" s="169">
        <f>Seznam_VSE!AN27</f>
        <v>0</v>
      </c>
      <c r="E25" s="170" t="str">
        <f>Seznam_VSE!AO27</f>
        <v>Poháry, medaile, věcné ceny</v>
      </c>
    </row>
    <row r="26" spans="1:5" s="8" customFormat="1" x14ac:dyDescent="0.25">
      <c r="A26" s="165" t="str">
        <f>Seznam_VSE!A28</f>
        <v>2106-271</v>
      </c>
      <c r="B26" s="165" t="str">
        <f>Seznam_VSE!B28</f>
        <v>Podolský</v>
      </c>
      <c r="C26" s="165" t="str">
        <f>Seznam_VSE!C28</f>
        <v>Marek</v>
      </c>
      <c r="D26" s="166">
        <f>Seznam_VSE!AN28</f>
        <v>0</v>
      </c>
      <c r="E26" s="167">
        <f>Seznam_VSE!AO28</f>
        <v>0</v>
      </c>
    </row>
    <row r="27" spans="1:5" x14ac:dyDescent="0.25">
      <c r="A27" s="168" t="str">
        <f>Seznam_VSE!A29</f>
        <v>2106-279</v>
      </c>
      <c r="B27" s="168" t="str">
        <f>Seznam_VSE!B29</f>
        <v>Pivnička</v>
      </c>
      <c r="C27" s="168" t="str">
        <f>Seznam_VSE!C29</f>
        <v>Jakub</v>
      </c>
      <c r="D27" s="169">
        <f>Seznam_VSE!AN29</f>
        <v>0</v>
      </c>
      <c r="E27" s="170">
        <f>Seznam_VSE!AO29</f>
        <v>0</v>
      </c>
    </row>
    <row r="28" spans="1:5" s="8" customFormat="1" x14ac:dyDescent="0.25">
      <c r="A28" s="165" t="str">
        <f>Seznam_VSE!A30</f>
        <v>2106-292</v>
      </c>
      <c r="B28" s="165" t="str">
        <f>Seznam_VSE!B30</f>
        <v>Holub</v>
      </c>
      <c r="C28" s="165" t="str">
        <f>Seznam_VSE!C30</f>
        <v>Miloslav, ml.</v>
      </c>
      <c r="D28" s="166">
        <f>Seznam_VSE!AN30</f>
        <v>0</v>
      </c>
      <c r="E28" s="167">
        <f>Seznam_VSE!AO30</f>
        <v>0</v>
      </c>
    </row>
    <row r="29" spans="1:5" x14ac:dyDescent="0.25">
      <c r="A29" s="168" t="str">
        <f>Seznam_VSE!A31</f>
        <v>2106-297</v>
      </c>
      <c r="B29" s="168" t="str">
        <f>Seznam_VSE!B31</f>
        <v>Dlouhý</v>
      </c>
      <c r="C29" s="168" t="str">
        <f>Seznam_VSE!C31</f>
        <v>Aleš</v>
      </c>
      <c r="D29" s="169">
        <f>Seznam_VSE!AN31</f>
        <v>0</v>
      </c>
      <c r="E29" s="170" t="str">
        <f>Seznam_VSE!AO31</f>
        <v>Zápůjčka člunu</v>
      </c>
    </row>
    <row r="30" spans="1:5" s="8" customFormat="1" x14ac:dyDescent="0.25">
      <c r="A30" s="165" t="str">
        <f>Seznam_VSE!A32</f>
        <v>2106-300</v>
      </c>
      <c r="B30" s="165" t="str">
        <f>Seznam_VSE!B32</f>
        <v>Pavka</v>
      </c>
      <c r="C30" s="165" t="str">
        <f>Seznam_VSE!C32</f>
        <v>Petr</v>
      </c>
      <c r="D30" s="166">
        <f>Seznam_VSE!AN32</f>
        <v>0</v>
      </c>
      <c r="E30" s="167">
        <f>Seznam_VSE!AO32</f>
        <v>0</v>
      </c>
    </row>
    <row r="31" spans="1:5" x14ac:dyDescent="0.25">
      <c r="A31" s="168" t="str">
        <f>Seznam_VSE!A33</f>
        <v>2106-301</v>
      </c>
      <c r="B31" s="168" t="str">
        <f>Seznam_VSE!B33</f>
        <v>Bulín</v>
      </c>
      <c r="C31" s="168" t="str">
        <f>Seznam_VSE!C33</f>
        <v>Zbyněk</v>
      </c>
      <c r="D31" s="169">
        <f>Seznam_VSE!AN33</f>
        <v>0</v>
      </c>
      <c r="E31" s="170" t="str">
        <f>Seznam_VSE!AO33</f>
        <v>Záchranná služba</v>
      </c>
    </row>
    <row r="32" spans="1:5" s="8" customFormat="1" x14ac:dyDescent="0.25">
      <c r="A32" s="165" t="str">
        <f>Seznam_VSE!A34</f>
        <v>2106-304</v>
      </c>
      <c r="B32" s="165" t="str">
        <f>Seznam_VSE!B34</f>
        <v>Bubniak</v>
      </c>
      <c r="C32" s="165" t="str">
        <f>Seznam_VSE!C34</f>
        <v>Petr</v>
      </c>
      <c r="D32" s="166">
        <f>Seznam_VSE!AN34</f>
        <v>0</v>
      </c>
      <c r="E32" s="167">
        <f>Seznam_VSE!AO34</f>
        <v>0</v>
      </c>
    </row>
    <row r="33" spans="1:5" x14ac:dyDescent="0.25">
      <c r="A33" s="168" t="str">
        <f>Seznam_VSE!A35</f>
        <v>2106-308</v>
      </c>
      <c r="B33" s="168" t="str">
        <f>Seznam_VSE!B35</f>
        <v>Podzimek</v>
      </c>
      <c r="C33" s="168" t="str">
        <f>Seznam_VSE!C35</f>
        <v>Karel</v>
      </c>
      <c r="D33" s="169">
        <f>Seznam_VSE!AN35</f>
        <v>0</v>
      </c>
      <c r="E33" s="170">
        <f>Seznam_VSE!AO35</f>
        <v>0</v>
      </c>
    </row>
    <row r="34" spans="1:5" s="8" customFormat="1" x14ac:dyDescent="0.25">
      <c r="A34" s="165" t="str">
        <f>Seznam_VSE!A36</f>
        <v>2106-309</v>
      </c>
      <c r="B34" s="165" t="str">
        <f>Seznam_VSE!B36</f>
        <v>Fiala</v>
      </c>
      <c r="C34" s="165" t="str">
        <f>Seznam_VSE!C36</f>
        <v>Ladislav</v>
      </c>
      <c r="D34" s="166">
        <f>Seznam_VSE!AN36</f>
        <v>0</v>
      </c>
      <c r="E34" s="167">
        <f>Seznam_VSE!AO36</f>
        <v>0</v>
      </c>
    </row>
    <row r="35" spans="1:5" x14ac:dyDescent="0.25">
      <c r="A35" s="168" t="str">
        <f>Seznam_VSE!A37</f>
        <v>2106-310</v>
      </c>
      <c r="B35" s="168" t="str">
        <f>Seznam_VSE!B37</f>
        <v>Fiala</v>
      </c>
      <c r="C35" s="168" t="str">
        <f>Seznam_VSE!C37</f>
        <v>Martin</v>
      </c>
      <c r="D35" s="169">
        <f>Seznam_VSE!AN37</f>
        <v>0</v>
      </c>
      <c r="E35" s="170">
        <f>Seznam_VSE!AO37</f>
        <v>0</v>
      </c>
    </row>
    <row r="36" spans="1:5" s="8" customFormat="1" x14ac:dyDescent="0.25">
      <c r="A36" s="165" t="str">
        <f>Seznam_VSE!A38</f>
        <v>2106-311</v>
      </c>
      <c r="B36" s="165" t="str">
        <f>Seznam_VSE!B38</f>
        <v>Procházka</v>
      </c>
      <c r="C36" s="165" t="str">
        <f>Seznam_VSE!C38</f>
        <v>Jan</v>
      </c>
      <c r="D36" s="166">
        <f>Seznam_VSE!AN38</f>
        <v>0</v>
      </c>
      <c r="E36" s="167">
        <f>Seznam_VSE!AO38</f>
        <v>0</v>
      </c>
    </row>
    <row r="37" spans="1:5" x14ac:dyDescent="0.25">
      <c r="A37" s="168" t="str">
        <f>Seznam_VSE!A39</f>
        <v>2106-313</v>
      </c>
      <c r="B37" s="168" t="str">
        <f>Seznam_VSE!B39</f>
        <v>Heidrich</v>
      </c>
      <c r="C37" s="168" t="str">
        <f>Seznam_VSE!C39</f>
        <v>Michal</v>
      </c>
      <c r="D37" s="169">
        <f>Seznam_VSE!AN39</f>
        <v>0</v>
      </c>
      <c r="E37" s="170">
        <f>Seznam_VSE!AO39</f>
        <v>0</v>
      </c>
    </row>
    <row r="38" spans="1:5" s="8" customFormat="1" x14ac:dyDescent="0.25">
      <c r="A38" s="165" t="str">
        <f>Seznam_VSE!A40</f>
        <v>2106-314</v>
      </c>
      <c r="B38" s="165" t="str">
        <f>Seznam_VSE!B40</f>
        <v>Navrkal</v>
      </c>
      <c r="C38" s="165" t="str">
        <f>Seznam_VSE!C40</f>
        <v>Petr</v>
      </c>
      <c r="D38" s="166">
        <f>Seznam_VSE!AN40</f>
        <v>0</v>
      </c>
      <c r="E38" s="167">
        <f>Seznam_VSE!AO40</f>
        <v>0</v>
      </c>
    </row>
    <row r="39" spans="1:5" x14ac:dyDescent="0.25">
      <c r="A39" s="168" t="str">
        <f>Seznam_VSE!A41</f>
        <v>2106-315</v>
      </c>
      <c r="B39" s="168" t="str">
        <f>Seznam_VSE!B41</f>
        <v>Ott</v>
      </c>
      <c r="C39" s="168" t="str">
        <f>Seznam_VSE!C41</f>
        <v>Adam</v>
      </c>
      <c r="D39" s="169">
        <f>Seznam_VSE!AN41</f>
        <v>0</v>
      </c>
      <c r="E39" s="170">
        <f>Seznam_VSE!AO41</f>
        <v>0</v>
      </c>
    </row>
    <row r="40" spans="1:5" s="8" customFormat="1" x14ac:dyDescent="0.25">
      <c r="A40" s="165" t="str">
        <f>Seznam_VSE!A42</f>
        <v>2106-317</v>
      </c>
      <c r="B40" s="165" t="str">
        <f>Seznam_VSE!B42</f>
        <v>Uhlíř</v>
      </c>
      <c r="C40" s="165" t="str">
        <f>Seznam_VSE!C42</f>
        <v>Bedřich</v>
      </c>
      <c r="D40" s="166">
        <f>Seznam_VSE!AN42</f>
        <v>0</v>
      </c>
      <c r="E40" s="167" t="str">
        <f>Seznam_VSE!AO42</f>
        <v>10000 + 3000</v>
      </c>
    </row>
    <row r="41" spans="1:5" x14ac:dyDescent="0.25">
      <c r="A41" s="168" t="str">
        <f>Seznam_VSE!A43</f>
        <v>2106-318</v>
      </c>
      <c r="B41" s="168" t="str">
        <f>Seznam_VSE!B43</f>
        <v>Bix</v>
      </c>
      <c r="C41" s="168" t="str">
        <f>Seznam_VSE!C43</f>
        <v>David</v>
      </c>
      <c r="D41" s="169">
        <f>Seznam_VSE!AN43</f>
        <v>0</v>
      </c>
      <c r="E41" s="170">
        <f>Seznam_VSE!AO43</f>
        <v>0</v>
      </c>
    </row>
    <row r="42" spans="1:5" s="8" customFormat="1" x14ac:dyDescent="0.25">
      <c r="A42" s="165" t="str">
        <f>Seznam_VSE!A44</f>
        <v>2106-320</v>
      </c>
      <c r="B42" s="165" t="str">
        <f>Seznam_VSE!B44</f>
        <v>Procházková</v>
      </c>
      <c r="C42" s="165" t="str">
        <f>Seznam_VSE!C44</f>
        <v>Bára</v>
      </c>
      <c r="D42" s="166">
        <f>Seznam_VSE!AN44</f>
        <v>0</v>
      </c>
      <c r="E42" s="167">
        <f>Seznam_VSE!AO44</f>
        <v>0</v>
      </c>
    </row>
    <row r="43" spans="1:5" x14ac:dyDescent="0.25">
      <c r="A43" s="168" t="str">
        <f>Seznam_VSE!A45</f>
        <v>2106-321</v>
      </c>
      <c r="B43" s="168" t="str">
        <f>Seznam_VSE!B45</f>
        <v>Bix</v>
      </c>
      <c r="C43" s="168" t="str">
        <f>Seznam_VSE!C45</f>
        <v>Eduard</v>
      </c>
      <c r="D43" s="169">
        <f>Seznam_VSE!AN45</f>
        <v>0</v>
      </c>
      <c r="E43" s="170">
        <f>Seznam_VSE!AO45</f>
        <v>0</v>
      </c>
    </row>
    <row r="44" spans="1:5" s="8" customFormat="1" x14ac:dyDescent="0.25">
      <c r="A44" s="165" t="str">
        <f>Seznam_VSE!A46</f>
        <v>2106-325</v>
      </c>
      <c r="B44" s="165" t="str">
        <f>Seznam_VSE!B46</f>
        <v>Pevný</v>
      </c>
      <c r="C44" s="165" t="str">
        <f>Seznam_VSE!C46</f>
        <v>Rostislav</v>
      </c>
      <c r="D44" s="166">
        <f>Seznam_VSE!AN46</f>
        <v>0</v>
      </c>
      <c r="E44" s="167">
        <f>Seznam_VSE!AO46</f>
        <v>0</v>
      </c>
    </row>
    <row r="45" spans="1:5" x14ac:dyDescent="0.25">
      <c r="A45" s="168" t="str">
        <f>Seznam_VSE!A47</f>
        <v>2106-326</v>
      </c>
      <c r="B45" s="168" t="str">
        <f>Seznam_VSE!B47</f>
        <v>Soška</v>
      </c>
      <c r="C45" s="168" t="str">
        <f>Seznam_VSE!C47</f>
        <v>Jiří</v>
      </c>
      <c r="D45" s="169">
        <f>Seznam_VSE!AN47</f>
        <v>0</v>
      </c>
      <c r="E45" s="170">
        <f>Seznam_VSE!AO47</f>
        <v>0</v>
      </c>
    </row>
    <row r="46" spans="1:5" s="8" customFormat="1" x14ac:dyDescent="0.25">
      <c r="A46" s="165" t="str">
        <f>Seznam_VSE!A48</f>
        <v>2106-328</v>
      </c>
      <c r="B46" s="165" t="str">
        <f>Seznam_VSE!B48</f>
        <v>Hakl</v>
      </c>
      <c r="C46" s="165" t="str">
        <f>Seznam_VSE!C48</f>
        <v>Marek</v>
      </c>
      <c r="D46" s="166">
        <f>Seznam_VSE!AN48</f>
        <v>0</v>
      </c>
      <c r="E46" s="167">
        <f>Seznam_VSE!AO48</f>
        <v>0</v>
      </c>
    </row>
    <row r="47" spans="1:5" x14ac:dyDescent="0.25">
      <c r="A47" s="168" t="str">
        <f>Seznam_VSE!A49</f>
        <v>2106-330</v>
      </c>
      <c r="B47" s="168" t="str">
        <f>Seznam_VSE!B49</f>
        <v>Bobuš</v>
      </c>
      <c r="C47" s="168" t="str">
        <f>Seznam_VSE!C49</f>
        <v>David</v>
      </c>
      <c r="D47" s="169">
        <f>Seznam_VSE!AN49</f>
        <v>0</v>
      </c>
      <c r="E47" s="170">
        <f>Seznam_VSE!AO49</f>
        <v>0</v>
      </c>
    </row>
    <row r="48" spans="1:5" s="8" customFormat="1" x14ac:dyDescent="0.25">
      <c r="A48" s="165" t="str">
        <f>Seznam_VSE!A50</f>
        <v>2106-335</v>
      </c>
      <c r="B48" s="165" t="str">
        <f>Seznam_VSE!B50</f>
        <v>David</v>
      </c>
      <c r="C48" s="165" t="str">
        <f>Seznam_VSE!C50</f>
        <v>Josef</v>
      </c>
      <c r="D48" s="166">
        <f>Seznam_VSE!AN50</f>
        <v>0</v>
      </c>
      <c r="E48" s="167">
        <f>Seznam_VSE!AO50</f>
        <v>0</v>
      </c>
    </row>
    <row r="49" spans="1:5" x14ac:dyDescent="0.25">
      <c r="A49" s="168" t="str">
        <f>Seznam_VSE!A51</f>
        <v>2106-336</v>
      </c>
      <c r="B49" s="168" t="str">
        <f>Seznam_VSE!B51</f>
        <v>Durec</v>
      </c>
      <c r="C49" s="168" t="str">
        <f>Seznam_VSE!C51</f>
        <v>Petr</v>
      </c>
      <c r="D49" s="169">
        <f>Seznam_VSE!AN51</f>
        <v>0</v>
      </c>
      <c r="E49" s="170">
        <f>Seznam_VSE!AO51</f>
        <v>0</v>
      </c>
    </row>
    <row r="50" spans="1:5" x14ac:dyDescent="0.25">
      <c r="A50" s="168" t="str">
        <f>Seznam_VSE!A52</f>
        <v>2106-338</v>
      </c>
      <c r="B50" s="168" t="str">
        <f>Seznam_VSE!B52</f>
        <v>Brychta</v>
      </c>
      <c r="C50" s="168" t="str">
        <f>Seznam_VSE!C52</f>
        <v>Václav</v>
      </c>
      <c r="D50" s="169">
        <f>Seznam_VSE!AN52</f>
        <v>0</v>
      </c>
      <c r="E50" s="170">
        <f>Seznam_VSE!AO52</f>
        <v>0</v>
      </c>
    </row>
    <row r="51" spans="1:5" s="8" customFormat="1" x14ac:dyDescent="0.25">
      <c r="A51" s="165" t="str">
        <f>Seznam_VSE!A53</f>
        <v>2106-339</v>
      </c>
      <c r="B51" s="165" t="str">
        <f>Seznam_VSE!B53</f>
        <v>Herold</v>
      </c>
      <c r="C51" s="165" t="str">
        <f>Seznam_VSE!C53</f>
        <v>Čeněk</v>
      </c>
      <c r="D51" s="166">
        <f>Seznam_VSE!AN53</f>
        <v>0</v>
      </c>
      <c r="E51" s="167">
        <f>Seznam_VSE!AO53</f>
        <v>0</v>
      </c>
    </row>
    <row r="52" spans="1:5" x14ac:dyDescent="0.25">
      <c r="A52" s="168" t="str">
        <f>Seznam_VSE!A54</f>
        <v>2106-343</v>
      </c>
      <c r="B52" s="168" t="str">
        <f>Seznam_VSE!B54</f>
        <v>Tunka</v>
      </c>
      <c r="C52" s="168" t="str">
        <f>Seznam_VSE!C54</f>
        <v>Jiří</v>
      </c>
      <c r="D52" s="169">
        <f>Seznam_VSE!AN54</f>
        <v>0</v>
      </c>
      <c r="E52" s="170">
        <f>Seznam_VSE!AO54</f>
        <v>0</v>
      </c>
    </row>
    <row r="53" spans="1:5" s="8" customFormat="1" x14ac:dyDescent="0.25">
      <c r="A53" s="165" t="str">
        <f>Seznam_VSE!A55</f>
        <v>2106-344</v>
      </c>
      <c r="B53" s="165" t="str">
        <f>Seznam_VSE!B55</f>
        <v>Procházka</v>
      </c>
      <c r="C53" s="165" t="str">
        <f>Seznam_VSE!C55</f>
        <v>Ondřej</v>
      </c>
      <c r="D53" s="166">
        <f>Seznam_VSE!AN55</f>
        <v>0</v>
      </c>
      <c r="E53" s="167">
        <f>Seznam_VSE!AO55</f>
        <v>0</v>
      </c>
    </row>
    <row r="54" spans="1:5" x14ac:dyDescent="0.25">
      <c r="A54" s="168" t="str">
        <f>Seznam_VSE!A56</f>
        <v>2106-346</v>
      </c>
      <c r="B54" s="168" t="str">
        <f>Seznam_VSE!B56</f>
        <v>Mamaev</v>
      </c>
      <c r="C54" s="168" t="str">
        <f>Seznam_VSE!C56</f>
        <v>Andrey</v>
      </c>
      <c r="D54" s="169">
        <f>Seznam_VSE!AN56</f>
        <v>0</v>
      </c>
      <c r="E54" s="170">
        <f>Seznam_VSE!AO56</f>
        <v>0</v>
      </c>
    </row>
    <row r="55" spans="1:5" s="8" customFormat="1" x14ac:dyDescent="0.25">
      <c r="A55" s="165" t="str">
        <f>Seznam_VSE!A57</f>
        <v>2106-347</v>
      </c>
      <c r="B55" s="165" t="str">
        <f>Seznam_VSE!B57</f>
        <v>Procházková</v>
      </c>
      <c r="C55" s="165" t="str">
        <f>Seznam_VSE!C57</f>
        <v>Radka</v>
      </c>
      <c r="D55" s="166">
        <f>Seznam_VSE!AN57</f>
        <v>0</v>
      </c>
      <c r="E55" s="167">
        <f>Seznam_VSE!AO57</f>
        <v>0</v>
      </c>
    </row>
    <row r="56" spans="1:5" x14ac:dyDescent="0.25">
      <c r="A56" s="168" t="str">
        <f>Seznam_VSE!A58</f>
        <v>2106-348</v>
      </c>
      <c r="B56" s="168" t="str">
        <f>Seznam_VSE!B58</f>
        <v>Pavka</v>
      </c>
      <c r="C56" s="168" t="str">
        <f>Seznam_VSE!C58</f>
        <v>Tomáš</v>
      </c>
      <c r="D56" s="169">
        <f>Seznam_VSE!AN58</f>
        <v>0</v>
      </c>
      <c r="E56" s="170" t="str">
        <f>Seznam_VSE!AO58</f>
        <v>Alfa Premia 10.000,- Ryant 19.000,-</v>
      </c>
    </row>
    <row r="57" spans="1:5" s="8" customFormat="1" x14ac:dyDescent="0.25">
      <c r="A57" s="165" t="str">
        <f>Seznam_VSE!A59</f>
        <v>2106-349</v>
      </c>
      <c r="B57" s="165" t="str">
        <f>Seznam_VSE!B59</f>
        <v>Pavka</v>
      </c>
      <c r="C57" s="165" t="str">
        <f>Seznam_VSE!C59</f>
        <v>Lukáš</v>
      </c>
      <c r="D57" s="166">
        <f>Seznam_VSE!AN59</f>
        <v>0</v>
      </c>
      <c r="E57" s="167">
        <f>Seznam_VSE!AO59</f>
        <v>0</v>
      </c>
    </row>
    <row r="58" spans="1:5" x14ac:dyDescent="0.25">
      <c r="A58" s="168" t="str">
        <f>Seznam_VSE!A60</f>
        <v>2106-350</v>
      </c>
      <c r="B58" s="168" t="str">
        <f>Seznam_VSE!B60</f>
        <v>Čučka</v>
      </c>
      <c r="C58" s="168" t="str">
        <f>Seznam_VSE!C60</f>
        <v>Jaroslav</v>
      </c>
      <c r="D58" s="169">
        <f>Seznam_VSE!AN60</f>
        <v>0</v>
      </c>
      <c r="E58" s="170">
        <f>Seznam_VSE!AO60</f>
        <v>0</v>
      </c>
    </row>
    <row r="59" spans="1:5" s="8" customFormat="1" x14ac:dyDescent="0.25">
      <c r="A59" s="165" t="str">
        <f>Seznam_VSE!A61</f>
        <v>2106-351</v>
      </c>
      <c r="B59" s="165" t="str">
        <f>Seznam_VSE!B61</f>
        <v>Rubeš</v>
      </c>
      <c r="C59" s="165" t="str">
        <f>Seznam_VSE!C61</f>
        <v>Marek</v>
      </c>
      <c r="D59" s="166">
        <f>Seznam_VSE!AN61</f>
        <v>0</v>
      </c>
      <c r="E59" s="167">
        <f>Seznam_VSE!AO61</f>
        <v>0</v>
      </c>
    </row>
    <row r="60" spans="1:5" x14ac:dyDescent="0.25">
      <c r="A60" s="168" t="str">
        <f>Seznam_VSE!A62</f>
        <v>2106-352</v>
      </c>
      <c r="B60" s="168" t="str">
        <f>Seznam_VSE!B62</f>
        <v>Kutý</v>
      </c>
      <c r="C60" s="168" t="str">
        <f>Seznam_VSE!C62</f>
        <v>Josef</v>
      </c>
      <c r="D60" s="169">
        <f>Seznam_VSE!AN62</f>
        <v>0</v>
      </c>
      <c r="E60" s="170">
        <f>Seznam_VSE!AO62</f>
        <v>0</v>
      </c>
    </row>
    <row r="61" spans="1:5" s="8" customFormat="1" x14ac:dyDescent="0.25">
      <c r="A61" s="165" t="str">
        <f>Seznam_VSE!A63</f>
        <v>2106-353</v>
      </c>
      <c r="B61" s="165" t="str">
        <f>Seznam_VSE!B63</f>
        <v>Ramach</v>
      </c>
      <c r="C61" s="165" t="str">
        <f>Seznam_VSE!C63</f>
        <v>Miloš</v>
      </c>
      <c r="D61" s="166">
        <f>Seznam_VSE!AN63</f>
        <v>0</v>
      </c>
      <c r="E61" s="167">
        <f>Seznam_VSE!AO63</f>
        <v>0</v>
      </c>
    </row>
    <row r="62" spans="1:5" x14ac:dyDescent="0.25">
      <c r="A62" s="168" t="str">
        <f>Seznam_VSE!A64</f>
        <v>2106-354</v>
      </c>
      <c r="B62" s="168" t="str">
        <f>Seznam_VSE!B64</f>
        <v>Novický</v>
      </c>
      <c r="C62" s="168" t="str">
        <f>Seznam_VSE!C64</f>
        <v>Michal</v>
      </c>
      <c r="D62" s="169">
        <f>Seznam_VSE!AN64</f>
        <v>0</v>
      </c>
      <c r="E62" s="170">
        <f>Seznam_VSE!AO64</f>
        <v>0</v>
      </c>
    </row>
    <row r="63" spans="1:5" s="8" customFormat="1" x14ac:dyDescent="0.25">
      <c r="A63" s="165" t="str">
        <f>Seznam_VSE!A65</f>
        <v>2106-356</v>
      </c>
      <c r="B63" s="165" t="str">
        <f>Seznam_VSE!B65</f>
        <v>Maňas</v>
      </c>
      <c r="C63" s="165" t="str">
        <f>Seznam_VSE!C65</f>
        <v>Miroslav</v>
      </c>
      <c r="D63" s="166">
        <f>Seznam_VSE!AN65</f>
        <v>0</v>
      </c>
      <c r="E63" s="167">
        <f>Seznam_VSE!AO65</f>
        <v>0</v>
      </c>
    </row>
    <row r="64" spans="1:5" x14ac:dyDescent="0.25">
      <c r="A64" s="168" t="str">
        <f>Seznam_VSE!A66</f>
        <v>2106-357</v>
      </c>
      <c r="B64" s="168" t="str">
        <f>Seznam_VSE!B66</f>
        <v>Bobek</v>
      </c>
      <c r="C64" s="168" t="str">
        <f>Seznam_VSE!C66</f>
        <v>Jaroslav</v>
      </c>
      <c r="D64" s="169">
        <f>Seznam_VSE!AN66</f>
        <v>5000</v>
      </c>
      <c r="E64" s="170" t="str">
        <f>Seznam_VSE!AO66</f>
        <v>Závod OPV 2018</v>
      </c>
    </row>
    <row r="65" spans="1:5" s="8" customFormat="1" x14ac:dyDescent="0.25">
      <c r="A65" s="165" t="str">
        <f>Seznam_VSE!A67</f>
        <v>2106-358</v>
      </c>
      <c r="B65" s="165" t="str">
        <f>Seznam_VSE!B67</f>
        <v>David</v>
      </c>
      <c r="C65" s="165" t="str">
        <f>Seznam_VSE!C67</f>
        <v>František</v>
      </c>
      <c r="D65" s="166">
        <f>Seznam_VSE!AN67</f>
        <v>0</v>
      </c>
      <c r="E65" s="167">
        <f>Seznam_VSE!AO67</f>
        <v>0</v>
      </c>
    </row>
    <row r="66" spans="1:5" x14ac:dyDescent="0.25">
      <c r="A66" s="168" t="str">
        <f>Seznam_VSE!A68</f>
        <v>2106-359</v>
      </c>
      <c r="B66" s="168" t="str">
        <f>Seznam_VSE!B68</f>
        <v>Nosek</v>
      </c>
      <c r="C66" s="168" t="str">
        <f>Seznam_VSE!C68</f>
        <v>Michal</v>
      </c>
      <c r="D66" s="169">
        <f>Seznam_VSE!AN68</f>
        <v>0</v>
      </c>
      <c r="E66" s="170">
        <f>Seznam_VSE!AO68</f>
        <v>0</v>
      </c>
    </row>
    <row r="67" spans="1:5" s="8" customFormat="1" x14ac:dyDescent="0.25">
      <c r="A67" s="165" t="str">
        <f>Seznam_VSE!A69</f>
        <v>2106-360</v>
      </c>
      <c r="B67" s="165" t="str">
        <f>Seznam_VSE!B69</f>
        <v>Strouhal</v>
      </c>
      <c r="C67" s="165" t="str">
        <f>Seznam_VSE!C69</f>
        <v>Radek</v>
      </c>
      <c r="D67" s="166">
        <f>Seznam_VSE!AN69</f>
        <v>0</v>
      </c>
      <c r="E67" s="167">
        <f>Seznam_VSE!AO69</f>
        <v>0</v>
      </c>
    </row>
    <row r="68" spans="1:5" x14ac:dyDescent="0.25">
      <c r="A68" s="168" t="str">
        <f>Seznam_VSE!A70</f>
        <v>2106-361</v>
      </c>
      <c r="B68" s="168" t="str">
        <f>Seznam_VSE!B70</f>
        <v>Mucha</v>
      </c>
      <c r="C68" s="168" t="str">
        <f>Seznam_VSE!C70</f>
        <v>Josef</v>
      </c>
      <c r="D68" s="168">
        <f>Seznam_VSE!AN70</f>
        <v>10000</v>
      </c>
      <c r="E68" s="170" t="str">
        <f>Seznam_VSE!AO70</f>
        <v>Vstupní polpatek do YCZN + loď</v>
      </c>
    </row>
    <row r="69" spans="1:5" s="8" customFormat="1" x14ac:dyDescent="0.25">
      <c r="A69" s="165" t="str">
        <f>Seznam_VSE!A71</f>
        <v>2106-362</v>
      </c>
      <c r="B69" s="165" t="str">
        <f>Seznam_VSE!B71</f>
        <v>Pavková</v>
      </c>
      <c r="C69" s="165" t="str">
        <f>Seznam_VSE!C71</f>
        <v>Bára</v>
      </c>
      <c r="D69" s="165">
        <f>Seznam_VSE!AN71</f>
        <v>0</v>
      </c>
      <c r="E69" s="167">
        <f>Seznam_VSE!AO71</f>
        <v>0</v>
      </c>
    </row>
    <row r="70" spans="1:5" s="8" customFormat="1" x14ac:dyDescent="0.25">
      <c r="A70" s="451" t="str">
        <f>Seznam_VSE!A72</f>
        <v>2106-363</v>
      </c>
      <c r="B70" s="451">
        <f>Seznam_VSE!B72</f>
        <v>0</v>
      </c>
      <c r="C70" s="451">
        <f>Seznam_VSE!C72</f>
        <v>0</v>
      </c>
      <c r="D70" s="451">
        <f>Seznam_VSE!AN72</f>
        <v>0</v>
      </c>
      <c r="E70" s="455">
        <f>Seznam_VSE!AO72</f>
        <v>0</v>
      </c>
    </row>
    <row r="71" spans="1:5" x14ac:dyDescent="0.25">
      <c r="A71" s="165" t="str">
        <f>Seznam_VSE!A73</f>
        <v>2406-364</v>
      </c>
      <c r="B71" s="165">
        <f>Seznam_VSE!B73</f>
        <v>0</v>
      </c>
      <c r="C71" s="165">
        <f>Seznam_VSE!C73</f>
        <v>0</v>
      </c>
      <c r="D71" s="165">
        <f>Seznam_VSE!AN73</f>
        <v>0</v>
      </c>
      <c r="E71" s="167">
        <f>Seznam_VSE!AO73</f>
        <v>0</v>
      </c>
    </row>
    <row r="72" spans="1:5" s="8" customFormat="1" x14ac:dyDescent="0.25">
      <c r="A72" s="451" t="str">
        <f>Seznam_VSE!A74</f>
        <v>2106-365</v>
      </c>
      <c r="B72" s="451">
        <f>Seznam_VSE!B74</f>
        <v>0</v>
      </c>
      <c r="C72" s="451">
        <f>Seznam_VSE!C74</f>
        <v>0</v>
      </c>
      <c r="D72" s="451">
        <f>Seznam_VSE!AN74</f>
        <v>0</v>
      </c>
      <c r="E72" s="455">
        <f>Seznam_VSE!AO74</f>
        <v>0</v>
      </c>
    </row>
    <row r="73" spans="1:5" x14ac:dyDescent="0.25">
      <c r="A73" s="165" t="str">
        <f>Seznam_VSE!A75</f>
        <v>2106-366</v>
      </c>
      <c r="B73" s="165">
        <f>Seznam_VSE!B75</f>
        <v>0</v>
      </c>
      <c r="C73" s="165">
        <f>Seznam_VSE!C75</f>
        <v>0</v>
      </c>
      <c r="D73" s="165">
        <f>Seznam_VSE!AN75</f>
        <v>0</v>
      </c>
      <c r="E73" s="167">
        <f>Seznam_VSE!AO75</f>
        <v>0</v>
      </c>
    </row>
    <row r="74" spans="1:5" s="8" customFormat="1" x14ac:dyDescent="0.25">
      <c r="A74" s="451" t="str">
        <f>Seznam_VSE!A76</f>
        <v>2106-367</v>
      </c>
      <c r="B74" s="451">
        <f>Seznam_VSE!B76</f>
        <v>0</v>
      </c>
      <c r="C74" s="451">
        <f>Seznam_VSE!C76</f>
        <v>0</v>
      </c>
      <c r="D74" s="451">
        <f>Seznam_VSE!AN76</f>
        <v>0</v>
      </c>
      <c r="E74" s="455">
        <f>Seznam_VSE!AO76</f>
        <v>0</v>
      </c>
    </row>
    <row r="75" spans="1:5" x14ac:dyDescent="0.25">
      <c r="A75" s="165" t="str">
        <f>Seznam_VSE!A77</f>
        <v>2106-368</v>
      </c>
      <c r="B75" s="165">
        <f>Seznam_VSE!B77</f>
        <v>0</v>
      </c>
      <c r="C75" s="165">
        <f>Seznam_VSE!C77</f>
        <v>0</v>
      </c>
      <c r="D75" s="165">
        <f>Seznam_VSE!AN77</f>
        <v>0</v>
      </c>
      <c r="E75" s="167">
        <f>Seznam_VSE!AO77</f>
        <v>0</v>
      </c>
    </row>
    <row r="76" spans="1:5" s="8" customFormat="1" x14ac:dyDescent="0.25">
      <c r="A76" s="451" t="str">
        <f>Seznam_VSE!A78</f>
        <v>2106-369</v>
      </c>
      <c r="B76" s="451">
        <f>Seznam_VSE!B78</f>
        <v>0</v>
      </c>
      <c r="C76" s="451">
        <f>Seznam_VSE!C78</f>
        <v>0</v>
      </c>
      <c r="D76" s="451">
        <f>Seznam_VSE!AN78</f>
        <v>0</v>
      </c>
      <c r="E76" s="455">
        <f>Seznam_VSE!AO78</f>
        <v>0</v>
      </c>
    </row>
    <row r="77" spans="1:5" ht="16.5" thickBot="1" x14ac:dyDescent="0.3">
      <c r="A77" s="389" t="str">
        <f>Seznam_VSE!A79</f>
        <v>2106-370</v>
      </c>
      <c r="B77" s="389">
        <f>Seznam_VSE!B79</f>
        <v>0</v>
      </c>
      <c r="C77" s="389">
        <f>Seznam_VSE!C79</f>
        <v>0</v>
      </c>
      <c r="D77" s="389">
        <f>Seznam_VSE!AN79</f>
        <v>0</v>
      </c>
      <c r="E77" s="450">
        <f>Seznam_VSE!AO79</f>
        <v>0</v>
      </c>
    </row>
    <row r="78" spans="1:5" ht="16.5" thickBot="1" x14ac:dyDescent="0.3"/>
    <row r="79" spans="1:5" ht="16.5" thickBot="1" x14ac:dyDescent="0.3">
      <c r="A79" s="132" t="s">
        <v>186</v>
      </c>
      <c r="B79" s="133"/>
      <c r="C79" s="133"/>
      <c r="D79" s="134">
        <f>SUM(D4:D78)</f>
        <v>15000</v>
      </c>
    </row>
  </sheetData>
  <sheetProtection algorithmName="SHA-512" hashValue="5NPF86BItTANyQPWHJ200c6DROzVnMQxpaxC175XpBJoXV5NCl5qUQRYqWMgWilqJzC5zl3bWid2ElyT1Sit/g==" saltValue="vuivquQVW/bJ3T9+OFBodA==" spinCount="100000" sheet="1" objects="1" scenarios="1"/>
  <mergeCells count="1">
    <mergeCell ref="A1:E1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Seznam_Clenu</vt:lpstr>
      <vt:lpstr>Seznam_VSE</vt:lpstr>
      <vt:lpstr>Seznam_Zakl_Udaje</vt:lpstr>
      <vt:lpstr>Platby CLENSTVI</vt:lpstr>
      <vt:lpstr>Platby MOLO</vt:lpstr>
      <vt:lpstr>Platby OHRADA</vt:lpstr>
      <vt:lpstr>Platby LICENCE</vt:lpstr>
      <vt:lpstr>Brigada</vt:lpstr>
      <vt:lpstr>Sponzoring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PAVKA Tomas</dc:creator>
  <cp:lastModifiedBy>PAVKA Tomas</cp:lastModifiedBy>
  <cp:lastPrinted>2017-02-21T11:02:48Z</cp:lastPrinted>
  <dcterms:created xsi:type="dcterms:W3CDTF">2016-08-24T05:04:33Z</dcterms:created>
  <dcterms:modified xsi:type="dcterms:W3CDTF">2019-04-07T09:39:46Z</dcterms:modified>
</cp:coreProperties>
</file>